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Голядкина.CITYHALL\Documents\Рабочие документы\!!!ПРОГРАММЫ\МП Развитие системы образования\МП Развитие образования\2025\ПАСПОРТ\Июнь\"/>
    </mc:Choice>
  </mc:AlternateContent>
  <bookViews>
    <workbookView xWindow="0" yWindow="0" windowWidth="51600" windowHeight="17700" tabRatio="771"/>
  </bookViews>
  <sheets>
    <sheet name="Паспорт МП" sheetId="1" r:id="rId1"/>
    <sheet name="Паспорт Проект мер 1" sheetId="6" r:id="rId2"/>
    <sheet name="Паспорт Проект мер 2" sheetId="7" r:id="rId3"/>
    <sheet name="Паспорт Проект мер 3" sheetId="8" r:id="rId4"/>
    <sheet name="Паспорт рег проекта, проект мер" sheetId="17" r:id="rId5"/>
    <sheet name="Паспорт Процессн мер 4" sheetId="10" r:id="rId6"/>
    <sheet name="Паспорт Процессн мер 5" sheetId="11" r:id="rId7"/>
    <sheet name="Паспорт Процессн мер 6" sheetId="13" r:id="rId8"/>
    <sheet name="Паспорт Процессн мер 7" sheetId="14" r:id="rId9"/>
    <sheet name="Паспорт рег. проекта, проц мер1" sheetId="15" r:id="rId10"/>
    <sheet name="Паспорт рег. проекта, проц мер2" sheetId="16" r:id="rId11"/>
  </sheets>
  <calcPr calcId="162913"/>
</workbook>
</file>

<file path=xl/calcChain.xml><?xml version="1.0" encoding="utf-8"?>
<calcChain xmlns="http://schemas.openxmlformats.org/spreadsheetml/2006/main">
  <c r="I28" i="8" l="1"/>
  <c r="G32" i="11"/>
  <c r="H32" i="11"/>
  <c r="F32" i="11"/>
  <c r="I46" i="11"/>
  <c r="I43" i="11" l="1"/>
  <c r="G29" i="13"/>
  <c r="H29" i="13"/>
  <c r="F29" i="13"/>
  <c r="I37" i="13"/>
  <c r="I21" i="16" l="1"/>
  <c r="I22" i="16"/>
  <c r="I49" i="1"/>
  <c r="G22" i="14" l="1"/>
  <c r="H22" i="14"/>
  <c r="F22" i="14"/>
  <c r="I26" i="14"/>
  <c r="I25" i="14"/>
  <c r="I36" i="13"/>
  <c r="I44" i="11"/>
  <c r="I39" i="11"/>
  <c r="G23" i="10"/>
  <c r="H23" i="10"/>
  <c r="F23" i="10"/>
  <c r="I28" i="10"/>
  <c r="G25" i="8"/>
  <c r="H25" i="8"/>
  <c r="F25" i="8"/>
  <c r="I29" i="8"/>
  <c r="I30" i="8"/>
  <c r="I22" i="14" l="1"/>
  <c r="F18" i="15"/>
  <c r="I38" i="13"/>
  <c r="I35" i="13"/>
  <c r="G20" i="16"/>
  <c r="H20" i="16"/>
  <c r="F20" i="16"/>
  <c r="I23" i="16"/>
  <c r="I42" i="11"/>
  <c r="I41" i="11"/>
  <c r="I40" i="11"/>
  <c r="I38" i="11"/>
  <c r="I37" i="11"/>
  <c r="I36" i="11"/>
  <c r="I45" i="11"/>
  <c r="I26" i="8"/>
  <c r="I22" i="17"/>
  <c r="I21" i="17"/>
  <c r="H20" i="17"/>
  <c r="G20" i="17"/>
  <c r="F20" i="17"/>
  <c r="I45" i="1" l="1"/>
  <c r="I20" i="16"/>
  <c r="I51" i="1"/>
  <c r="I20" i="17"/>
  <c r="I19" i="15"/>
  <c r="H18" i="15"/>
  <c r="H50" i="1" s="1"/>
  <c r="G18" i="15"/>
  <c r="G50" i="1" s="1"/>
  <c r="I31" i="13"/>
  <c r="I33" i="13"/>
  <c r="I32" i="13"/>
  <c r="I25" i="10"/>
  <c r="I18" i="15" l="1"/>
  <c r="I24" i="14"/>
  <c r="I23" i="14"/>
  <c r="I34" i="13"/>
  <c r="I30" i="13"/>
  <c r="I35" i="11"/>
  <c r="I34" i="11"/>
  <c r="I33" i="11"/>
  <c r="I26" i="10"/>
  <c r="I27" i="10"/>
  <c r="I24" i="10"/>
  <c r="I27" i="8"/>
  <c r="I25" i="8" s="1"/>
  <c r="I20" i="7"/>
  <c r="H19" i="7"/>
  <c r="G19" i="7"/>
  <c r="F19" i="7"/>
  <c r="F41" i="1" s="1"/>
  <c r="I22" i="6"/>
  <c r="H21" i="6"/>
  <c r="G21" i="6"/>
  <c r="F21" i="6"/>
  <c r="G43" i="1" l="1"/>
  <c r="G41" i="1" s="1"/>
  <c r="H43" i="1"/>
  <c r="H41" i="1" s="1"/>
  <c r="I29" i="13"/>
  <c r="I32" i="11"/>
  <c r="I23" i="10"/>
  <c r="I50" i="1"/>
  <c r="I43" i="1"/>
  <c r="I47" i="1"/>
  <c r="I42" i="1"/>
  <c r="I44" i="1"/>
  <c r="I46" i="1"/>
  <c r="I48" i="1"/>
  <c r="I19" i="7"/>
  <c r="I21" i="6"/>
  <c r="I41" i="1" l="1"/>
</calcChain>
</file>

<file path=xl/sharedStrings.xml><?xml version="1.0" encoding="utf-8"?>
<sst xmlns="http://schemas.openxmlformats.org/spreadsheetml/2006/main" count="797" uniqueCount="232">
  <si>
    <t xml:space="preserve">Сроки реализации </t>
  </si>
  <si>
    <t>2025-2035</t>
  </si>
  <si>
    <t>Ответственный исполнитель, должностное лицо</t>
  </si>
  <si>
    <t>Соисполнители</t>
  </si>
  <si>
    <t>Связь с государственной программой Калининградской области</t>
  </si>
  <si>
    <t>Цели и показатели муниципальной программы</t>
  </si>
  <si>
    <t>Наименование цели/показателя</t>
  </si>
  <si>
    <t>Наименование показателя, единица измерения</t>
  </si>
  <si>
    <t>Базовое значение</t>
  </si>
  <si>
    <t>Значение показателя по годам</t>
  </si>
  <si>
    <t>n-1</t>
  </si>
  <si>
    <t xml:space="preserve">Целевое значение </t>
  </si>
  <si>
    <t>Цель № 1</t>
  </si>
  <si>
    <t>Показатель 1.1</t>
  </si>
  <si>
    <t>Показатель 1.2</t>
  </si>
  <si>
    <t>Показатель 1.3</t>
  </si>
  <si>
    <t>Показатель 1.4</t>
  </si>
  <si>
    <t>Показатель 1.5.</t>
  </si>
  <si>
    <t>Показатель 1.6</t>
  </si>
  <si>
    <t>х</t>
  </si>
  <si>
    <t>Параметры финансового обеспечения муниципальной программы</t>
  </si>
  <si>
    <t>№ п/п</t>
  </si>
  <si>
    <t xml:space="preserve">Наименования структурных элементов </t>
  </si>
  <si>
    <t>С начала реализации</t>
  </si>
  <si>
    <t>Объем финансирования по годам реализации и в целом по муниципальной программе, тыс. рублей</t>
  </si>
  <si>
    <t>Всего</t>
  </si>
  <si>
    <t>ПАСПОРТ</t>
  </si>
  <si>
    <t xml:space="preserve">муниципальной программы </t>
  </si>
  <si>
    <t xml:space="preserve">Приложение </t>
  </si>
  <si>
    <t>от «___» ______ 202___ № ______</t>
  </si>
  <si>
    <t xml:space="preserve">администрации городского округа </t>
  </si>
  <si>
    <t xml:space="preserve">«Город Калининград» </t>
  </si>
  <si>
    <t>к Паспорту муниципальной программы</t>
  </si>
  <si>
    <t>Участник(и)</t>
  </si>
  <si>
    <t xml:space="preserve">Задачи </t>
  </si>
  <si>
    <t>Мероприятия (результаты) структурных элементов</t>
  </si>
  <si>
    <t>Наименование мероприятия (результата), единица измерения</t>
  </si>
  <si>
    <t>Значение результата по годам реализации</t>
  </si>
  <si>
    <t>1.</t>
  </si>
  <si>
    <t>2.</t>
  </si>
  <si>
    <t>Наименование мероприятия (результата)</t>
  </si>
  <si>
    <t>С начала реализации, тыс. руб.</t>
  </si>
  <si>
    <t>комплекса проектных мероприятий</t>
  </si>
  <si>
    <t>МБУ «Управление капитального строительства»</t>
  </si>
  <si>
    <t>отсутствуют</t>
  </si>
  <si>
    <t>комплекса процессных мероприятий</t>
  </si>
  <si>
    <t>Ожидаемое значение на конец реализации программы</t>
  </si>
  <si>
    <t>3.</t>
  </si>
  <si>
    <t>4.</t>
  </si>
  <si>
    <t>5.</t>
  </si>
  <si>
    <t>к приказу комитета по образованию</t>
  </si>
  <si>
    <t>«Образование»</t>
  </si>
  <si>
    <t>Комитет по образованию, председатель комитета Петухова Т.М.</t>
  </si>
  <si>
    <t xml:space="preserve"> Комитет городского хозяйства и строительства, комитет по финансам, комитет по социальной политике</t>
  </si>
  <si>
    <t>Приоритеты и цели муниципальной политики в сфере реализации муниципальной программы «Образование» определены исходя из положений государственной программы Калининградской области «Образование»</t>
  </si>
  <si>
    <t>Повышение доступности качественного образования (дошкольного, общего и дополнительного), соответствующего меняющимся запросам жителей города Калининграда и перспективным задачам развития российского общества и экономики</t>
  </si>
  <si>
    <t>Показатель 1.7.</t>
  </si>
  <si>
    <t>Показатель 1.8</t>
  </si>
  <si>
    <t>Показатель 1.9.</t>
  </si>
  <si>
    <t>Показатель 1.10</t>
  </si>
  <si>
    <t>Создание новых мест в организациях дошкольного образования</t>
  </si>
  <si>
    <t>Создание новых мест в общеобразовательных организациях</t>
  </si>
  <si>
    <t>Создание современных условий и обеспечение безопасности учащихся</t>
  </si>
  <si>
    <t>Дошкольное образование</t>
  </si>
  <si>
    <t>Общее образование</t>
  </si>
  <si>
    <t>Дополнительное образование и отдых детей</t>
  </si>
  <si>
    <t>«Создание новых мест в организациях дошкольного образования»</t>
  </si>
  <si>
    <t>«Создание новых мест в общеобразовательных организациях»</t>
  </si>
  <si>
    <t>«Создание современных условий и обеспечение безопасности учащихся»</t>
  </si>
  <si>
    <t>Развитие инфраструктуры муниципальных образовательных учреждений и центров отдыха и оздоровления детей и подростков</t>
  </si>
  <si>
    <t>«Дошкольное образование»</t>
  </si>
  <si>
    <t>Реализация основных общеобразовательных программ дошкольного образования</t>
  </si>
  <si>
    <t>Поддержание нормативного состояния имущества и обновление материально-технической базы учреждений дошкольного образования</t>
  </si>
  <si>
    <t>«Общее образование»</t>
  </si>
  <si>
    <t>«Дополнительное образование и отдых детей»</t>
  </si>
  <si>
    <t>Организация предоставления дополнительного образования детей, 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</si>
  <si>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 xml:space="preserve">Поддержание нормативного состояния имущества и обновление материально-технической базы учреждений дополнительного образования (количество учреждений), единиц </t>
  </si>
  <si>
    <t>Организация отдыха детей и молодежи (численность), человек</t>
  </si>
  <si>
    <t>Реализация дополнительных общеразвивающих программ</t>
  </si>
  <si>
    <t>Организация отдыха детей и молодежи</t>
  </si>
  <si>
    <t>Стипендии для одаренных детей и молодежи</t>
  </si>
  <si>
    <t>Доля детей в возрасте от 2 месяцев до 7 лет, обучающихся по программам дошкольного образования, проценты</t>
  </si>
  <si>
    <t xml:space="preserve"> Доля выпускников муниципальных общеобразовательных учреждений, не получивших аттестат о среднем общем образовании, в общей численности выпускников 11-х классов, проценты</t>
  </si>
  <si>
    <t>Доля обучающихся муниципальных образовательных учреждений, вовлеченных в систему духовно-нравственного и гражданско-патриотического воспитания, проценты</t>
  </si>
  <si>
    <t>Доля руководящих и педагогических работников муниципальных образовательных учреждений, принявших участие в мероприятиях, направленных на повышение квалификации в межкурсовой период, проценты</t>
  </si>
  <si>
    <t>Доля обучающихся в муниципальных общеобразовательных учреждениях, занимающихся во вторую (третью) смену, в общей численности обучающихся в муниципальных общеобразовательных учреждениях</t>
  </si>
  <si>
    <t>Обеспечение доступности дошкольного образования</t>
  </si>
  <si>
    <t>Обеспечение доступности общего образования</t>
  </si>
  <si>
    <t>Развитие инфраструктуры муниципальных дошкольных образовательных учреждений</t>
  </si>
  <si>
    <t xml:space="preserve">Организация предоставления общедоступного и бесплатного дошкольного образования, присмотра и ухода за детьми, 
обеспечение условий безопасного пребывания воспитанников
</t>
  </si>
  <si>
    <t>Муниципальные образовательные учреждения, реализующие образовательные программы дошкольного образования</t>
  </si>
  <si>
    <t>Комитет по социальной политике, муниципальные учреждения общего и дополнительного образования, муниципальные учреждения отдыха и оздоровления детей и подростков</t>
  </si>
  <si>
    <t>Развитие сети загородных оздоровительных центров (количество объектов), единиц</t>
  </si>
  <si>
    <t>Реализация основных общеобразовательных программ дошкольного образования (среднегодовая численность воспитанников), человек</t>
  </si>
  <si>
    <t>Присмотр и уход за детьми (среднегодовая численность воспитанников), человек</t>
  </si>
  <si>
    <t>Поддержание нормативного состояния имущества и обновление материально-технической базы учреждений дошкольного образования (количество учреждений), единиц</t>
  </si>
  <si>
    <t>Присмотр и уход за детьми</t>
  </si>
  <si>
    <t>Реализация основных общеобразовательных программ общего образования (среднегодовая численность обучающихся), человек</t>
  </si>
  <si>
    <t>Стипендии для одаренных детей и молодежи (кол-во получателей), человек</t>
  </si>
  <si>
    <t>Региональный проект "Все лучшее детям"</t>
  </si>
  <si>
    <t>Региональный проект "Педагоги и наставники"</t>
  </si>
  <si>
    <t xml:space="preserve">Развитие сети учреждений дошкольного образования </t>
  </si>
  <si>
    <t>регионального проекта "Все лучшее детям"</t>
  </si>
  <si>
    <t>Создание условий для воспитания гармонично развитой и социально ответственной личности на основе духовно-нравственных ценностей народов Российской Федерации, исторических и национально-культурных традиций</t>
  </si>
  <si>
    <t>Комитет по образованию, МБУ «Управление капитального строительства»</t>
  </si>
  <si>
    <t>Развитие системы общедоступного, бесплатного общего образования</t>
  </si>
  <si>
    <t>1</t>
  </si>
  <si>
    <t>0</t>
  </si>
  <si>
    <t>Развитие сети загородных оздоровительных центров</t>
  </si>
  <si>
    <t>6.</t>
  </si>
  <si>
    <t>Поддержание нормативного состояния имущества и обновление материально-технической базы общеобразовательных учреждений (количество учреждений), единиц</t>
  </si>
  <si>
    <t>7.</t>
  </si>
  <si>
    <t>8.</t>
  </si>
  <si>
    <t>9.</t>
  </si>
  <si>
    <t>Осуществление расходов, связанных с созданием, реорганизацией, ликвидацией учреждения, с отсутствием возможности выполнения муниципального задания (количество учреждений), единиц</t>
  </si>
  <si>
    <t>10.</t>
  </si>
  <si>
    <t>11.</t>
  </si>
  <si>
    <t>12.</t>
  </si>
  <si>
    <t xml:space="preserve">Реализация основных общеобразовательных программ общего образования </t>
  </si>
  <si>
    <t xml:space="preserve">Осуществление расходов, связанных с созданием, реорганизацией, ликвидацией учреждения, с отсутствием возможности выполнения муниципального задания </t>
  </si>
  <si>
    <t xml:space="preserve">Поддержание нормативного состояния имущества и обновление материально-технической базы общеобразовательных учреждений </t>
  </si>
  <si>
    <t>Закупка учебников для новых муниципальных общеобразовательных организаций</t>
  </si>
  <si>
    <t>регионального проекта "Педагоги и наставники"</t>
  </si>
  <si>
    <t xml:space="preserve">Поддержание нормативного состояния имущества и обновление материально-технической базы загородных оздоровительных центров (количество учреждений), единиц </t>
  </si>
  <si>
    <t>Обеспечение организации отдыха детей в каникулярное время, включая мероприятия по обеспечению безопасности их жизни и здоровья</t>
  </si>
  <si>
    <t xml:space="preserve"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</t>
  </si>
  <si>
    <t xml:space="preserve">Закупка учебников для муниципальных общеобразовательных организаций </t>
  </si>
  <si>
    <t xml:space="preserve">Закупка учебников, допущенных к использованию при реализации программ общего образования для муниципальных общеобразовательных организаций </t>
  </si>
  <si>
    <t xml:space="preserve">Организация и обеспечение бесплатным питанием обучающихся с ограниченными возможностями здоровья, получающих начальное общее образование в муниципальных образовательных организациях </t>
  </si>
  <si>
    <t xml:space="preserve">Организация и обеспечение бесплатным питанием обучающихся с ограниченными возможностями здоровья, получающих основное и среднее общее образование </t>
  </si>
  <si>
    <t xml:space="preserve">Стимулирование целевого обучения в рамках соответствующей предметной области для муниципальных общеобразовательных организаций </t>
  </si>
  <si>
    <t xml:space="preserve">Поддержание нормативного состояния имущества и обновление материально-технической базы загородных оздоровительных центров </t>
  </si>
  <si>
    <t xml:space="preserve">Исполнения муниципального социального заказа на оказание муниципальных услуг в соответствии с социальным сертификатом на реализацию дополнительных общеразвивающих программ для детей (за исключением дополнительных предпрофессиональных программ в области искусств) </t>
  </si>
  <si>
    <t xml:space="preserve">Реализация дополнительных общеобразовательных общеразвивающих программ по четырем направленностям (художественная, социально-гуманитарная (иностранные языки), техническая и физкультурно-спортивная) для обучающихся, получающих начальное общее и среднее общее образование в муниципальных общеобразовательных организациях </t>
  </si>
  <si>
    <t xml:space="preserve">Поддержание нормативного состояния имущества и обновление материально-технической базы учреждений дополнительного образования </t>
  </si>
  <si>
    <t xml:space="preserve">2 730 146 </t>
  </si>
  <si>
    <t xml:space="preserve">Реализация проектов школьного инициативного бюджетирования </t>
  </si>
  <si>
    <t>2</t>
  </si>
  <si>
    <t>Улучшение качества оказания муниципальных услуг общеобразовательными учреждениями (количество объектов), единиц</t>
  </si>
  <si>
    <t>Улучшение условий предоставления образования и обеспечение безопасности обучающихся в муниципальных образовательных организациях Калининградской области</t>
  </si>
  <si>
    <t>Улучшение условий предоставления образования и обеспечение безопасности обучающихся в муниципальных образовательных организациях Калининградской области (количество учреждений), единиц</t>
  </si>
  <si>
    <t xml:space="preserve">Улучшение качества оказания муниципальных услуг общеобразовательными учреждениями </t>
  </si>
  <si>
    <t>Адресное строительство школ в отдельных населенных пунктах с объективно выявленной потребностью инфраструктуры (зданий) школ (количество объектов), единиц</t>
  </si>
  <si>
    <t xml:space="preserve">Адресное строительство школ в отдельных населенных пунктах с объективно выявленной потребностью инфраструктуры (зданий) школ </t>
  </si>
  <si>
    <t>Приложение № 1</t>
  </si>
  <si>
    <t>Приложение № 2</t>
  </si>
  <si>
    <t>Приложение № 3</t>
  </si>
  <si>
    <t>Приложение № 4</t>
  </si>
  <si>
    <t>Комитет городского хозяйства и строительства, заместитель главы администрации, председатель комитета Федосеев М.В.</t>
  </si>
  <si>
    <t>Приложение № 5</t>
  </si>
  <si>
    <t>Приложение № 6</t>
  </si>
  <si>
    <t>Приложение № 7</t>
  </si>
  <si>
    <t>Обеспечение питанием и страхованием жизни и здоровья детей в возрасте от 6 до 18 лет в муниципальных лагерях с дневным пребыванием</t>
  </si>
  <si>
    <t>Формирование и развитие кадрового потенциала сферы образования, выявление, поощрение и распространение лучшего педагогического опыта, создание условий для воспитания гармонично развитой и социально ответственной личности, поддержка и развитие способностей и талантов у детей и молодежи</t>
  </si>
  <si>
    <t>Приложение № 8</t>
  </si>
  <si>
    <t xml:space="preserve">Комитет по образованию, председатель комитета Петухова Т.М., </t>
  </si>
  <si>
    <t>Проведение мероприятий по выявлению и поддержке лиц, проявивших выдающиеся способности в сфере образования (количество мероприятий), единиц</t>
  </si>
  <si>
    <t>Обеспечение питанием и страхованием жизни и здоровья детей в возрасте от 6 до 18 лет в муниципальных лагерях с дневным пребыванием (численность детей), человек</t>
  </si>
  <si>
    <t>«Выявление и поддержка лиц, проявивших выдающиеся способности в сфере образования»</t>
  </si>
  <si>
    <t>Комитет по социальной политике, комитет по финансам, МКУ ЦОРП КпО</t>
  </si>
  <si>
    <t xml:space="preserve">Проведение мероприятий по выявлению и поддержке лиц, проявивших выдающиеся способности в сфере образования </t>
  </si>
  <si>
    <t xml:space="preserve">Выплата премий победителям конкурсов профессионального мастерства в области образования </t>
  </si>
  <si>
    <t>Муниципальные  общеобразовательные учреждения городского округа "Город Калининград"</t>
  </si>
  <si>
    <t>Выявление и поддержка лиц, проявивших выдающиеся способности в сфере образования</t>
  </si>
  <si>
    <t>1.Создание новых мест в организациях дошкольного образования</t>
  </si>
  <si>
    <t>2.Создание новых мест в общеобразовательных организациях</t>
  </si>
  <si>
    <t>3.Создание современных условий и обеспечение безопасности учащихся</t>
  </si>
  <si>
    <t>4.Региональный проект "Все лучшее детям"</t>
  </si>
  <si>
    <t>5.Дошкольное образование</t>
  </si>
  <si>
    <t>6.Общее образование</t>
  </si>
  <si>
    <t>7.Дополнительное образование и отдых детей</t>
  </si>
  <si>
    <t>8.Выявление и поддержка лиц, проявивших выдающиеся способности в сфере образования</t>
  </si>
  <si>
    <t>9.Региональный проект "Все лучшее детям"</t>
  </si>
  <si>
    <t>10.Региональный проект "Педагоги и наставники"</t>
  </si>
  <si>
    <t>Региональный проект  "Все лучшее детям"</t>
  </si>
  <si>
    <t>(кол-во объектов), единиц</t>
  </si>
  <si>
    <t>(мероприятий в рамках предпроектных и проектных работ), единиц</t>
  </si>
  <si>
    <t>4</t>
  </si>
  <si>
    <t>5</t>
  </si>
  <si>
    <t>(количество объектов), единиц</t>
  </si>
  <si>
    <t xml:space="preserve">Развитие инфраструктуры муниципальных дошкольных образовательных учреждений </t>
  </si>
  <si>
    <t xml:space="preserve">Организация предоставления общедоступного и бесплатного начального общего, основного общего, среднего общего образования, обеспечение условий безопасного пребывания обучающихся в муниципальных общербразовательных учреждениях
</t>
  </si>
  <si>
    <t>Создание новых мест в общеобразовательных организациях в связи с ростом числа обучающихся, вызванным демографическим фактором (количество объектов), единиц</t>
  </si>
  <si>
    <t>Реализация мероприятий по модернизации школьных систем образования, предусматривающих капитальный ремонт и оборудование зданий общеобразовательных организаций (количество объектов), единиц</t>
  </si>
  <si>
    <t>Реализация мероприятий по модернизации школьных систем образования, предусматривающих капитальный ремонт и оборудование зданий общеобразовательных организаций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</si>
  <si>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(среднегодовая численность советников), человек</t>
  </si>
  <si>
    <t>Обеспечение выплат денежного вознаграждения за классное руководство, предоставляемых педагогическим работникам образовательных организаций, ежемесячно (среднегодовое количество выплат), единиц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</si>
  <si>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</t>
  </si>
  <si>
    <t>(количество организаций, в которых обеспечено материально-техническое оснащение мебелью, оборудованием, модульными объектами, сооружениями, быстровозводимыми конструкциями, устройствами и инвентарем) единиц</t>
  </si>
  <si>
    <t xml:space="preserve">Обеспечение организации отдыха детей в каникулярное время, включая мероприятия по обеспечению безопасности их жизни и здоровья </t>
  </si>
  <si>
    <t>(количество организаций, в которых проведены ремонтные работы, капитальные ремонтные работы, благоустройство территории), единиц</t>
  </si>
  <si>
    <t>3</t>
  </si>
  <si>
    <t>Организация и обеспечение в соответствии со статьями 37 и 79 Федерального закона  от 29 декабря 2012 года № 273-ФЗ "Об образовании в Российской Федерации" бесплатным питанием обучающихся с ограниченными возможностями здоровья , получающих начальное общее образование в муниципальных образовательных организациях (доля обучающихся), процент</t>
  </si>
  <si>
    <t>Реализация мероприятий по созданию в зданиях, помещениях, сооружениях общеобразовательных организаций универсальной безбарьерной среды для инклюзивного образования детей-инвалидов (количество учреждений), единиц</t>
  </si>
  <si>
    <t>Организация и обеспечение бесплатным питанием обучающихся с ограниченными возможностями здоровья, получающих основное и среднее общее образование (доля обучающихся), процент</t>
  </si>
  <si>
    <t>Закупка учебников для новых муниципальных общеобразовательных организаций (количество новых мест, обеспеченных учебниками), единиц</t>
  </si>
  <si>
    <r>
      <t>О</t>
    </r>
    <r>
      <rPr>
        <sz val="10"/>
        <rFont val="Times New Roman"/>
        <family val="1"/>
        <charset val="204"/>
      </rPr>
      <t xml:space="preserve">снащение предметных кабинетов общеобразовательных организаций средствами обучения и воспитания для реализации учебных предметов </t>
    </r>
    <r>
      <rPr>
        <sz val="10"/>
        <color theme="1"/>
        <rFont val="Times New Roman"/>
        <family val="1"/>
        <charset val="204"/>
      </rPr>
      <t>(количество учреждений), единиц</t>
    </r>
  </si>
  <si>
    <t xml:space="preserve">Оснащение предметных кабинетов общеобразовательных организаций средствами обучения и воспитания для реализации учебных предметов </t>
  </si>
  <si>
    <r>
      <t xml:space="preserve">Выплата премий победителям и призерам конкурсов профессионального мастерства в области образования (количество получателей), </t>
    </r>
    <r>
      <rPr>
        <sz val="10"/>
        <rFont val="Times New Roman"/>
        <family val="1"/>
        <charset val="204"/>
      </rPr>
      <t>единиц</t>
    </r>
  </si>
  <si>
    <t>13.</t>
  </si>
  <si>
    <t xml:space="preserve">Возмещение затрат  концессионеру в связи с созданием объекта "Строительство общеобразовательной школы в Юго-Восточном жилом районе г. Калининграда" </t>
  </si>
  <si>
    <t>14.</t>
  </si>
  <si>
    <t>Реализация мероприятий, направленных на создание современной инфраструктуры для отдыха детей и их оздоровления путем возведения некапитальных строений, сооружений (быстровозводимых конструкций), а также при проведении капитального ремонта объектов инфраструктуры организаций отдыха детей и их оздоровления (количество объектов), единиц</t>
  </si>
  <si>
    <t xml:space="preserve">Создание новых мест в общеобразовательных организациях в связи с ростом числа обучающихся, вызванным демографическим фактором </t>
  </si>
  <si>
    <t>Доля детей в возрасте 1 - 6 лет, получающих дошкольную образовательную услугу и (или) услугу по их содержанию в муниципальных образовательных учреждениях в общей численности детей в возрасте 1 - 6 лет, проценты</t>
  </si>
  <si>
    <t>Доля детей в возрасте 1 - 6 лет, стоящих на учете для определения в муниципальные дошкольные образовательные учреждения, в общей численности детей в возрасте 1 - 6 лет, проценты</t>
  </si>
  <si>
    <t>Доля муниципальных дошкольных образовательных учреждений, здания которых находятся в аварийном состоянии или требуют капитального ремонта, в общем числе муниципальных дошкольных образовательных учреждений, проценты</t>
  </si>
  <si>
    <t>Доля муниципальных общеобразовательных учреждений, здания которых находятся в аварийном состоянии или требуют капитального ремонта, в общем количестве муниципальных общеобразовательных учреждений, проценты</t>
  </si>
  <si>
    <t>Доля детей в возрасте 5-18 лет, получающих услуги по дополнительному образованию в организациях различной организационно-правовой формы и формы собственности, в общей численности детей данной возрастной группы, проценты</t>
  </si>
  <si>
    <t>Предоставление услуги по присмотру и уходу за детьми юридическими лицами и индивидуальными предпринимателями, реализующими образовательные программы дошкольного образования, (среднегодовая численность детей), человек</t>
  </si>
  <si>
    <t>Предоставление услуги по присмотру и уходу за детьми юридическими лицами и индивидуальными предпринимателями, реализующими образовательные программы дошкольного образования</t>
  </si>
  <si>
    <t>Обновление в
общеобразовательных
организациях,
реализующих
мероприятия по
модернизации школьных
систем образования в
рамках регионального
проекта "Модернизация
школьных систем
образования в
Калининградской
области", учебников, не
позволяющих их
дальнейшее
использование в
образовательном
процессе по причинам
ветхости и дефектности (доля учебников), процент</t>
  </si>
  <si>
    <t>Закупка учебников, допущенных к
использованию при реализации программ
общего образования для муниципальных
общеобразовательных организаций (количество обучающихся, обеспеченных учебниками), человек</t>
  </si>
  <si>
    <t>Стимулирование целевого обучения в рамках соответствующей предметной области для муниципальных общеобразовательных организаций (количество лиц, направленных на целевое обучение), человек</t>
  </si>
  <si>
    <t>Обеспечение бесплатным горячим питанием обучающихся, получающих начальное общее образование в  муниципальных образовательных организациях (среднегодовое количество обучающихся), человек</t>
  </si>
  <si>
    <t>Возмещение затрат  концессионеру в связи с созданием объекта "Строительство общеобразовательной школы в Юго-Восточном жилом районе г. Калининграда" (количество объектов), единиц</t>
  </si>
  <si>
    <t>Обеспечение бесплатным горячим питанием обучающихся, получающих начальное общее образование в  муниципальных образовательных организациях</t>
  </si>
  <si>
    <t>Обеспечение бесплатным горячим питанием детей военнослужащих и других участников специальной военной операции, обучающихся по программам основного общего и среднего общего образования  в муниципальных общеобразовательных организациях (доля обучающихся), процент</t>
  </si>
  <si>
    <t xml:space="preserve">Обеспечение бесплатным горячим питанием детей военнослужащих и других участников специальной военной операции, обучающихся по программам основного общего и среднего общего образования  в муниципальных общеобразовательных организациях </t>
  </si>
  <si>
    <t>Реализация меропиятий по улучшению условий предоставления образования и обеспечение безопасности обучающихся в муниципальных образовательных организациях Калининградской области</t>
  </si>
  <si>
    <t xml:space="preserve">Реализация мероприятий по созданию в общеобразовательных организациях условий для получения детьми-инвалидами качественного образования </t>
  </si>
  <si>
    <t>Исполнение муниципального социального заказа на оказание муниципальных услуг в соответствии с социальным сертификатом на реализацию дополнительных общеразвивающих программ для детей  (за исключением дополнительных предпрофессиональных программ в области искусств), в возрасте от 5 до 18 лет , проживающих на территории муниципального образования (доля детей), процент</t>
  </si>
  <si>
    <t>Обеспечение детей военнослужащих  и других участников специальной военной операции путевками в загородные организации отдыха детей (доля детей), процент</t>
  </si>
  <si>
    <t>Обеспечение детей военнослужащих  и других участников специальной военной операции путевками в загородные организации отдыха детей</t>
  </si>
  <si>
    <t>оснащение средствами обучения и воспитания муниципальных общеобразовательных учреждений для улучшения качества учебного процесса и повышения эффективности образовательной среды</t>
  </si>
  <si>
    <t>Реализация мероприятий по обеспечению деятельности советников директора по воспитанию и взаимодействию с детскими общественными объединениями в  муниципальных общеобразовательных организациях (количество учреждений), единиц</t>
  </si>
  <si>
    <t xml:space="preserve">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</t>
  </si>
  <si>
    <t>Реализация дополнительных общеразвивающих программ (объем предоставляемых общеразвивающих программ), человеко-час</t>
  </si>
  <si>
    <r>
      <t xml:space="preserve">Реализация проектов школьного инициативного бюджетирования </t>
    </r>
    <r>
      <rPr>
        <sz val="10"/>
        <rFont val="Times New Roman"/>
        <family val="1"/>
        <charset val="204"/>
      </rPr>
      <t>(количество</t>
    </r>
    <r>
      <rPr>
        <sz val="10"/>
        <color rgb="FF00B050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реализованных проектов), единиц</t>
    </r>
  </si>
  <si>
    <t>Реализация меропиятий по улучшению условий предоставления образования и обеспечению безопасности обучающихся в муниципальных образовательных организациях Калининградской области (количество учреждений), единиц</t>
  </si>
  <si>
    <t>Реализация меропиятий по улучшению условий предоставления образования и обеспечению безопасности обучающихся в муниципальных образовательных организациях Калининградской области</t>
  </si>
  <si>
    <t>Реализация дополнительных общеобразовательных общеразвивающих программ по четырем направленностям (художественная, социально-гуманитарная (иностранные языки), техническая и физкультурно-спортивная) для обучающихся, получающих начальное общее и среднее общее образование в муниципальных общеобразовательных организациях,  с использованием сертификатов дополнительного образования (численность обучающихся), человек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</si>
</sst>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8" x14ac:knownFonts="1">
    <font>
      <sz val="12"/>
      <color theme="1"/>
      <name val="Times New Roman"/>
      <family val="2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color theme="1"/>
      <name val="Times New Roman"/>
      <family val="2"/>
      <charset val="204"/>
    </font>
    <font>
      <sz val="10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Continuous" vertical="center" wrapText="1"/>
    </xf>
    <xf numFmtId="0" fontId="0" fillId="0" borderId="0" xfId="0" applyAlignment="1">
      <alignment horizontal="centerContinuous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Border="1" applyAlignment="1">
      <alignment horizontal="center" wrapText="1"/>
    </xf>
    <xf numFmtId="3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Continuous" vertic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wrapText="1"/>
    </xf>
    <xf numFmtId="4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3" fontId="5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top" wrapText="1"/>
    </xf>
    <xf numFmtId="0" fontId="1" fillId="0" borderId="5" xfId="0" applyFont="1" applyFill="1" applyBorder="1" applyAlignment="1">
      <alignment vertical="top" wrapText="1"/>
    </xf>
    <xf numFmtId="1" fontId="5" fillId="0" borderId="0" xfId="0" applyNumberFormat="1" applyFont="1" applyFill="1" applyAlignment="1">
      <alignment horizontal="left" vertical="top" wrapText="1"/>
    </xf>
    <xf numFmtId="1" fontId="3" fillId="0" borderId="1" xfId="0" applyNumberFormat="1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vertical="top" wrapText="1"/>
    </xf>
    <xf numFmtId="4" fontId="7" fillId="0" borderId="0" xfId="0" applyNumberFormat="1" applyFont="1" applyFill="1" applyBorder="1"/>
    <xf numFmtId="4" fontId="1" fillId="0" borderId="1" xfId="0" applyNumberFormat="1" applyFont="1" applyFill="1" applyBorder="1" applyAlignment="1">
      <alignment horizontal="right"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3" fontId="1" fillId="0" borderId="0" xfId="0" applyNumberFormat="1" applyFont="1" applyFill="1" applyAlignment="1">
      <alignment horizontal="center" vertical="center"/>
    </xf>
    <xf numFmtId="4" fontId="4" fillId="0" borderId="1" xfId="0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vertical="top" wrapText="1"/>
    </xf>
    <xf numFmtId="0" fontId="0" fillId="0" borderId="0" xfId="0" applyFill="1"/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Continuous" vertical="center" wrapText="1"/>
    </xf>
    <xf numFmtId="0" fontId="1" fillId="0" borderId="1" xfId="0" applyFont="1" applyFill="1" applyBorder="1" applyAlignment="1">
      <alignment horizontal="justify" vertical="top" wrapText="1"/>
    </xf>
    <xf numFmtId="3" fontId="6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right" vertical="center"/>
    </xf>
    <xf numFmtId="0" fontId="4" fillId="0" borderId="5" xfId="0" applyFont="1" applyFill="1" applyBorder="1" applyAlignment="1">
      <alignment horizontal="center" vertical="center"/>
    </xf>
    <xf numFmtId="4" fontId="1" fillId="0" borderId="5" xfId="0" applyNumberFormat="1" applyFont="1" applyFill="1" applyBorder="1" applyAlignment="1">
      <alignment horizontal="center" vertical="center" wrapText="1"/>
    </xf>
    <xf numFmtId="4" fontId="4" fillId="0" borderId="5" xfId="0" applyNumberFormat="1" applyFont="1" applyFill="1" applyBorder="1" applyAlignment="1">
      <alignment horizontal="right" vertical="center"/>
    </xf>
    <xf numFmtId="4" fontId="1" fillId="0" borderId="5" xfId="0" applyNumberFormat="1" applyFont="1" applyFill="1" applyBorder="1" applyAlignment="1">
      <alignment horizontal="right" vertical="center" wrapText="1"/>
    </xf>
    <xf numFmtId="0" fontId="0" fillId="0" borderId="1" xfId="0" applyFill="1" applyBorder="1"/>
    <xf numFmtId="49" fontId="5" fillId="0" borderId="1" xfId="0" applyNumberFormat="1" applyFont="1" applyFill="1" applyBorder="1" applyAlignment="1">
      <alignment horizontal="center" vertical="center" wrapText="1"/>
    </xf>
    <xf numFmtId="12" fontId="5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vertical="top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0" fillId="0" borderId="0" xfId="0" applyAlignment="1">
      <alignment horizontal="center" vertical="top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vertical="top" wrapText="1"/>
    </xf>
    <xf numFmtId="0" fontId="1" fillId="0" borderId="7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3" xfId="0" applyFont="1" applyFill="1" applyBorder="1" applyAlignment="1">
      <alignment vertical="top" wrapText="1"/>
    </xf>
    <xf numFmtId="0" fontId="2" fillId="0" borderId="4" xfId="0" applyFont="1" applyFill="1" applyBorder="1" applyAlignment="1">
      <alignment vertical="top" wrapText="1"/>
    </xf>
    <xf numFmtId="0" fontId="2" fillId="0" borderId="6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vertical="top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vertical="top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Continuous" vertic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1"/>
  <sheetViews>
    <sheetView tabSelected="1" zoomScale="115" zoomScaleNormal="115" zoomScaleSheetLayoutView="130" workbookViewId="0">
      <selection activeCell="A53" sqref="A53:XFD53"/>
    </sheetView>
  </sheetViews>
  <sheetFormatPr defaultRowHeight="15.75" x14ac:dyDescent="0.25"/>
  <cols>
    <col min="1" max="1" width="28.875" customWidth="1"/>
    <col min="2" max="2" width="13.75" customWidth="1"/>
    <col min="3" max="3" width="34.5" customWidth="1"/>
    <col min="4" max="4" width="9.125" bestFit="1" customWidth="1"/>
    <col min="6" max="6" width="12.875" customWidth="1"/>
    <col min="7" max="7" width="13" customWidth="1"/>
    <col min="8" max="8" width="13.75" customWidth="1"/>
    <col min="9" max="9" width="14" customWidth="1"/>
    <col min="10" max="11" width="9" customWidth="1"/>
  </cols>
  <sheetData>
    <row r="1" spans="1:9" x14ac:dyDescent="0.25">
      <c r="A1" s="49"/>
      <c r="B1" s="49"/>
      <c r="C1" s="49"/>
      <c r="D1" s="49"/>
      <c r="E1" s="49"/>
      <c r="F1" s="49" t="s">
        <v>28</v>
      </c>
      <c r="G1" s="49"/>
      <c r="H1" s="49"/>
      <c r="I1" s="49"/>
    </row>
    <row r="2" spans="1:9" x14ac:dyDescent="0.25">
      <c r="A2" s="49"/>
      <c r="B2" s="49"/>
      <c r="C2" s="49"/>
      <c r="D2" s="49"/>
      <c r="E2" s="49"/>
      <c r="F2" s="49" t="s">
        <v>50</v>
      </c>
      <c r="G2" s="49"/>
      <c r="H2" s="49"/>
      <c r="I2" s="49"/>
    </row>
    <row r="3" spans="1:9" x14ac:dyDescent="0.25">
      <c r="A3" s="49"/>
      <c r="B3" s="49"/>
      <c r="C3" s="49"/>
      <c r="D3" s="49"/>
      <c r="E3" s="49"/>
      <c r="F3" s="49" t="s">
        <v>30</v>
      </c>
      <c r="G3" s="49"/>
      <c r="H3" s="49"/>
      <c r="I3" s="49"/>
    </row>
    <row r="4" spans="1:9" x14ac:dyDescent="0.25">
      <c r="A4" s="49"/>
      <c r="B4" s="49"/>
      <c r="C4" s="49"/>
      <c r="D4" s="49"/>
      <c r="E4" s="49"/>
      <c r="F4" s="49" t="s">
        <v>31</v>
      </c>
      <c r="G4" s="49"/>
      <c r="H4" s="49"/>
      <c r="I4" s="49"/>
    </row>
    <row r="5" spans="1:9" x14ac:dyDescent="0.25">
      <c r="A5" s="49"/>
      <c r="B5" s="49"/>
      <c r="C5" s="49"/>
      <c r="D5" s="49"/>
      <c r="E5" s="49"/>
      <c r="F5" s="49" t="s">
        <v>29</v>
      </c>
      <c r="G5" s="49"/>
      <c r="H5" s="49"/>
      <c r="I5" s="49"/>
    </row>
    <row r="6" spans="1:9" x14ac:dyDescent="0.25">
      <c r="A6" s="49"/>
      <c r="B6" s="49"/>
      <c r="C6" s="49"/>
      <c r="D6" s="49"/>
      <c r="E6" s="49"/>
      <c r="F6" s="49"/>
      <c r="G6" s="49"/>
      <c r="H6" s="49"/>
      <c r="I6" s="49"/>
    </row>
    <row r="7" spans="1:9" x14ac:dyDescent="0.25">
      <c r="A7" s="49"/>
      <c r="B7" s="49"/>
      <c r="C7" s="49"/>
      <c r="D7" s="49"/>
      <c r="E7" s="49"/>
      <c r="F7" s="49"/>
      <c r="G7" s="49"/>
      <c r="H7" s="49"/>
      <c r="I7" s="49"/>
    </row>
    <row r="8" spans="1:9" x14ac:dyDescent="0.25">
      <c r="A8" s="51" t="s">
        <v>26</v>
      </c>
      <c r="B8" s="51"/>
      <c r="C8" s="51"/>
      <c r="D8" s="51"/>
      <c r="E8" s="51"/>
      <c r="F8" s="51"/>
      <c r="G8" s="51"/>
      <c r="H8" s="51"/>
      <c r="I8" s="51"/>
    </row>
    <row r="9" spans="1:9" x14ac:dyDescent="0.25">
      <c r="A9" s="51" t="s">
        <v>27</v>
      </c>
      <c r="B9" s="51"/>
      <c r="C9" s="51"/>
      <c r="D9" s="51"/>
      <c r="E9" s="51"/>
      <c r="F9" s="51"/>
      <c r="G9" s="51"/>
      <c r="H9" s="51"/>
      <c r="I9" s="51"/>
    </row>
    <row r="10" spans="1:9" x14ac:dyDescent="0.25">
      <c r="A10" s="51" t="s">
        <v>51</v>
      </c>
      <c r="B10" s="51"/>
      <c r="C10" s="51"/>
      <c r="D10" s="51"/>
      <c r="E10" s="51"/>
      <c r="F10" s="51"/>
      <c r="G10" s="51"/>
      <c r="H10" s="51"/>
      <c r="I10" s="51"/>
    </row>
    <row r="11" spans="1:9" x14ac:dyDescent="0.25">
      <c r="A11" s="49"/>
      <c r="B11" s="49"/>
      <c r="C11" s="49"/>
      <c r="D11" s="49"/>
      <c r="E11" s="49"/>
      <c r="F11" s="49"/>
      <c r="G11" s="49"/>
      <c r="H11" s="49"/>
      <c r="I11" s="49"/>
    </row>
    <row r="12" spans="1:9" x14ac:dyDescent="0.25">
      <c r="A12" s="102" t="s">
        <v>0</v>
      </c>
      <c r="B12" s="103" t="s">
        <v>1</v>
      </c>
      <c r="C12" s="104"/>
      <c r="D12" s="104"/>
      <c r="E12" s="104"/>
      <c r="F12" s="104"/>
      <c r="G12" s="104"/>
      <c r="H12" s="104"/>
      <c r="I12" s="105"/>
    </row>
    <row r="13" spans="1:9" ht="30" customHeight="1" x14ac:dyDescent="0.25">
      <c r="A13" s="106" t="s">
        <v>2</v>
      </c>
      <c r="B13" s="107" t="s">
        <v>52</v>
      </c>
      <c r="C13" s="108"/>
      <c r="D13" s="108"/>
      <c r="E13" s="108"/>
      <c r="F13" s="108"/>
      <c r="G13" s="108"/>
      <c r="H13" s="108"/>
      <c r="I13" s="109"/>
    </row>
    <row r="14" spans="1:9" x14ac:dyDescent="0.25">
      <c r="A14" s="102" t="s">
        <v>3</v>
      </c>
      <c r="B14" s="107" t="s">
        <v>53</v>
      </c>
      <c r="C14" s="108"/>
      <c r="D14" s="108"/>
      <c r="E14" s="108"/>
      <c r="F14" s="108"/>
      <c r="G14" s="108"/>
      <c r="H14" s="108"/>
      <c r="I14" s="109"/>
    </row>
    <row r="15" spans="1:9" ht="15" customHeight="1" x14ac:dyDescent="0.25">
      <c r="A15" s="110"/>
      <c r="B15" s="111" t="s">
        <v>164</v>
      </c>
      <c r="C15" s="112"/>
      <c r="D15" s="112"/>
      <c r="E15" s="112"/>
      <c r="F15" s="112"/>
      <c r="G15" s="112"/>
      <c r="H15" s="112"/>
      <c r="I15" s="113"/>
    </row>
    <row r="16" spans="1:9" ht="17.25" customHeight="1" x14ac:dyDescent="0.25">
      <c r="A16" s="110"/>
      <c r="B16" s="111" t="s">
        <v>165</v>
      </c>
      <c r="C16" s="112"/>
      <c r="D16" s="112"/>
      <c r="E16" s="112"/>
      <c r="F16" s="112"/>
      <c r="G16" s="112"/>
      <c r="H16" s="112"/>
      <c r="I16" s="113"/>
    </row>
    <row r="17" spans="1:9" ht="16.5" customHeight="1" x14ac:dyDescent="0.25">
      <c r="A17" s="110"/>
      <c r="B17" s="111" t="s">
        <v>166</v>
      </c>
      <c r="C17" s="112"/>
      <c r="D17" s="112"/>
      <c r="E17" s="112"/>
      <c r="F17" s="112"/>
      <c r="G17" s="112"/>
      <c r="H17" s="112"/>
      <c r="I17" s="113"/>
    </row>
    <row r="18" spans="1:9" ht="17.25" customHeight="1" x14ac:dyDescent="0.25">
      <c r="A18" s="110"/>
      <c r="B18" s="111" t="s">
        <v>167</v>
      </c>
      <c r="C18" s="112"/>
      <c r="D18" s="112"/>
      <c r="E18" s="112"/>
      <c r="F18" s="112"/>
      <c r="G18" s="112"/>
      <c r="H18" s="112"/>
      <c r="I18" s="113"/>
    </row>
    <row r="19" spans="1:9" ht="17.25" customHeight="1" x14ac:dyDescent="0.25">
      <c r="A19" s="110"/>
      <c r="B19" s="111" t="s">
        <v>168</v>
      </c>
      <c r="C19" s="112"/>
      <c r="D19" s="112"/>
      <c r="E19" s="112"/>
      <c r="F19" s="112"/>
      <c r="G19" s="112"/>
      <c r="H19" s="112"/>
      <c r="I19" s="113"/>
    </row>
    <row r="20" spans="1:9" ht="14.25" customHeight="1" x14ac:dyDescent="0.25">
      <c r="A20" s="110"/>
      <c r="B20" s="111" t="s">
        <v>169</v>
      </c>
      <c r="C20" s="112"/>
      <c r="D20" s="112"/>
      <c r="E20" s="112"/>
      <c r="F20" s="112"/>
      <c r="G20" s="112"/>
      <c r="H20" s="112"/>
      <c r="I20" s="113"/>
    </row>
    <row r="21" spans="1:9" ht="15.75" customHeight="1" x14ac:dyDescent="0.25">
      <c r="A21" s="110"/>
      <c r="B21" s="111" t="s">
        <v>170</v>
      </c>
      <c r="C21" s="112"/>
      <c r="D21" s="112"/>
      <c r="E21" s="112"/>
      <c r="F21" s="112"/>
      <c r="G21" s="112"/>
      <c r="H21" s="112"/>
      <c r="I21" s="113"/>
    </row>
    <row r="22" spans="1:9" ht="18" customHeight="1" x14ac:dyDescent="0.25">
      <c r="A22" s="110"/>
      <c r="B22" s="111" t="s">
        <v>171</v>
      </c>
      <c r="C22" s="112"/>
      <c r="D22" s="112"/>
      <c r="E22" s="112"/>
      <c r="F22" s="112"/>
      <c r="G22" s="112"/>
      <c r="H22" s="112"/>
      <c r="I22" s="113"/>
    </row>
    <row r="23" spans="1:9" ht="17.25" customHeight="1" x14ac:dyDescent="0.25">
      <c r="A23" s="110"/>
      <c r="B23" s="111" t="s">
        <v>172</v>
      </c>
      <c r="C23" s="112"/>
      <c r="D23" s="112"/>
      <c r="E23" s="112"/>
      <c r="F23" s="112"/>
      <c r="G23" s="112"/>
      <c r="H23" s="112"/>
      <c r="I23" s="113"/>
    </row>
    <row r="24" spans="1:9" ht="18.75" customHeight="1" x14ac:dyDescent="0.25">
      <c r="A24" s="110"/>
      <c r="B24" s="111" t="s">
        <v>173</v>
      </c>
      <c r="C24" s="112"/>
      <c r="D24" s="112"/>
      <c r="E24" s="112"/>
      <c r="F24" s="112"/>
      <c r="G24" s="112"/>
      <c r="H24" s="112"/>
      <c r="I24" s="113"/>
    </row>
    <row r="25" spans="1:9" ht="45" x14ac:dyDescent="0.25">
      <c r="A25" s="106" t="s">
        <v>4</v>
      </c>
      <c r="B25" s="107" t="s">
        <v>54</v>
      </c>
      <c r="C25" s="108"/>
      <c r="D25" s="108"/>
      <c r="E25" s="108"/>
      <c r="F25" s="108"/>
      <c r="G25" s="108"/>
      <c r="H25" s="108"/>
      <c r="I25" s="109"/>
    </row>
    <row r="26" spans="1:9" x14ac:dyDescent="0.25">
      <c r="A26" s="114" t="s">
        <v>5</v>
      </c>
      <c r="B26" s="115" t="s">
        <v>6</v>
      </c>
      <c r="C26" s="116" t="s">
        <v>7</v>
      </c>
      <c r="D26" s="114" t="s">
        <v>8</v>
      </c>
      <c r="E26" s="103" t="s">
        <v>9</v>
      </c>
      <c r="F26" s="104"/>
      <c r="G26" s="104"/>
      <c r="H26" s="104"/>
      <c r="I26" s="105"/>
    </row>
    <row r="27" spans="1:9" ht="30" x14ac:dyDescent="0.25">
      <c r="A27" s="117"/>
      <c r="B27" s="118"/>
      <c r="C27" s="119"/>
      <c r="D27" s="120"/>
      <c r="E27" s="30" t="s">
        <v>10</v>
      </c>
      <c r="F27" s="30">
        <v>2025</v>
      </c>
      <c r="G27" s="30">
        <v>2026</v>
      </c>
      <c r="H27" s="30">
        <v>2027</v>
      </c>
      <c r="I27" s="121" t="s">
        <v>11</v>
      </c>
    </row>
    <row r="28" spans="1:9" ht="43.15" customHeight="1" x14ac:dyDescent="0.25">
      <c r="A28" s="117"/>
      <c r="B28" s="121" t="s">
        <v>12</v>
      </c>
      <c r="C28" s="111" t="s">
        <v>55</v>
      </c>
      <c r="D28" s="112"/>
      <c r="E28" s="112"/>
      <c r="F28" s="112"/>
      <c r="G28" s="112"/>
      <c r="H28" s="112"/>
      <c r="I28" s="113"/>
    </row>
    <row r="29" spans="1:9" ht="61.5" customHeight="1" x14ac:dyDescent="0.25">
      <c r="A29" s="117"/>
      <c r="B29" s="121" t="s">
        <v>13</v>
      </c>
      <c r="C29" s="106" t="s">
        <v>81</v>
      </c>
      <c r="D29" s="30">
        <v>86.5</v>
      </c>
      <c r="E29" s="30" t="s">
        <v>19</v>
      </c>
      <c r="F29" s="30">
        <v>83.2</v>
      </c>
      <c r="G29" s="30">
        <v>84.2</v>
      </c>
      <c r="H29" s="30">
        <v>85.2</v>
      </c>
      <c r="I29" s="30">
        <v>95</v>
      </c>
    </row>
    <row r="30" spans="1:9" ht="74.25" customHeight="1" x14ac:dyDescent="0.25">
      <c r="A30" s="117"/>
      <c r="B30" s="121" t="s">
        <v>14</v>
      </c>
      <c r="C30" s="106" t="s">
        <v>82</v>
      </c>
      <c r="D30" s="30">
        <v>0.2</v>
      </c>
      <c r="E30" s="30" t="s">
        <v>19</v>
      </c>
      <c r="F30" s="30">
        <v>1</v>
      </c>
      <c r="G30" s="30">
        <v>1</v>
      </c>
      <c r="H30" s="30">
        <v>1</v>
      </c>
      <c r="I30" s="30">
        <v>0.6</v>
      </c>
    </row>
    <row r="31" spans="1:9" ht="79.5" customHeight="1" x14ac:dyDescent="0.25">
      <c r="A31" s="117"/>
      <c r="B31" s="121" t="s">
        <v>15</v>
      </c>
      <c r="C31" s="106" t="s">
        <v>83</v>
      </c>
      <c r="D31" s="30">
        <v>57</v>
      </c>
      <c r="E31" s="30" t="s">
        <v>19</v>
      </c>
      <c r="F31" s="30">
        <v>65</v>
      </c>
      <c r="G31" s="30">
        <v>66</v>
      </c>
      <c r="H31" s="30">
        <v>67</v>
      </c>
      <c r="I31" s="30">
        <v>75</v>
      </c>
    </row>
    <row r="32" spans="1:9" ht="91.5" customHeight="1" x14ac:dyDescent="0.25">
      <c r="A32" s="117"/>
      <c r="B32" s="121" t="s">
        <v>16</v>
      </c>
      <c r="C32" s="106" t="s">
        <v>84</v>
      </c>
      <c r="D32" s="30">
        <v>63.4</v>
      </c>
      <c r="E32" s="30" t="s">
        <v>19</v>
      </c>
      <c r="F32" s="30">
        <v>53</v>
      </c>
      <c r="G32" s="30">
        <v>53.5</v>
      </c>
      <c r="H32" s="30">
        <v>53.7</v>
      </c>
      <c r="I32" s="30">
        <v>57</v>
      </c>
    </row>
    <row r="33" spans="1:9" ht="104.25" customHeight="1" x14ac:dyDescent="0.25">
      <c r="A33" s="117"/>
      <c r="B33" s="121" t="s">
        <v>17</v>
      </c>
      <c r="C33" s="106" t="s">
        <v>204</v>
      </c>
      <c r="D33" s="30">
        <v>87.7</v>
      </c>
      <c r="E33" s="30" t="s">
        <v>19</v>
      </c>
      <c r="F33" s="30">
        <v>91.1</v>
      </c>
      <c r="G33" s="30">
        <v>91.3</v>
      </c>
      <c r="H33" s="30">
        <v>91.5</v>
      </c>
      <c r="I33" s="30">
        <v>92</v>
      </c>
    </row>
    <row r="34" spans="1:9" ht="79.5" customHeight="1" x14ac:dyDescent="0.25">
      <c r="A34" s="117"/>
      <c r="B34" s="121" t="s">
        <v>18</v>
      </c>
      <c r="C34" s="106" t="s">
        <v>205</v>
      </c>
      <c r="D34" s="30">
        <v>22.1</v>
      </c>
      <c r="E34" s="30" t="s">
        <v>19</v>
      </c>
      <c r="F34" s="30">
        <v>21.7</v>
      </c>
      <c r="G34" s="30">
        <v>21.5</v>
      </c>
      <c r="H34" s="30">
        <v>21.3</v>
      </c>
      <c r="I34" s="30">
        <v>21</v>
      </c>
    </row>
    <row r="35" spans="1:9" ht="108" customHeight="1" x14ac:dyDescent="0.25">
      <c r="A35" s="117"/>
      <c r="B35" s="121" t="s">
        <v>56</v>
      </c>
      <c r="C35" s="106" t="s">
        <v>206</v>
      </c>
      <c r="D35" s="30">
        <v>19.2</v>
      </c>
      <c r="E35" s="30" t="s">
        <v>19</v>
      </c>
      <c r="F35" s="30">
        <v>19.7</v>
      </c>
      <c r="G35" s="30">
        <v>18.399999999999999</v>
      </c>
      <c r="H35" s="30">
        <v>18</v>
      </c>
      <c r="I35" s="30">
        <v>0</v>
      </c>
    </row>
    <row r="36" spans="1:9" ht="106.5" customHeight="1" x14ac:dyDescent="0.25">
      <c r="A36" s="117"/>
      <c r="B36" s="121" t="s">
        <v>57</v>
      </c>
      <c r="C36" s="106" t="s">
        <v>207</v>
      </c>
      <c r="D36" s="30">
        <v>6.7</v>
      </c>
      <c r="E36" s="30" t="s">
        <v>19</v>
      </c>
      <c r="F36" s="30">
        <v>13.4</v>
      </c>
      <c r="G36" s="30">
        <v>13.4</v>
      </c>
      <c r="H36" s="30">
        <v>13</v>
      </c>
      <c r="I36" s="30">
        <v>0</v>
      </c>
    </row>
    <row r="37" spans="1:9" ht="94.5" customHeight="1" x14ac:dyDescent="0.25">
      <c r="A37" s="117"/>
      <c r="B37" s="121" t="s">
        <v>58</v>
      </c>
      <c r="C37" s="106" t="s">
        <v>85</v>
      </c>
      <c r="D37" s="30">
        <v>27.1</v>
      </c>
      <c r="E37" s="30" t="s">
        <v>19</v>
      </c>
      <c r="F37" s="30">
        <v>26.7</v>
      </c>
      <c r="G37" s="30">
        <v>26.5</v>
      </c>
      <c r="H37" s="30">
        <v>26.3</v>
      </c>
      <c r="I37" s="30">
        <v>25</v>
      </c>
    </row>
    <row r="38" spans="1:9" ht="96" customHeight="1" x14ac:dyDescent="0.25">
      <c r="A38" s="120"/>
      <c r="B38" s="121" t="s">
        <v>59</v>
      </c>
      <c r="C38" s="106" t="s">
        <v>208</v>
      </c>
      <c r="D38" s="30">
        <v>83.5</v>
      </c>
      <c r="E38" s="30" t="s">
        <v>19</v>
      </c>
      <c r="F38" s="30">
        <v>94</v>
      </c>
      <c r="G38" s="30">
        <v>94</v>
      </c>
      <c r="H38" s="30">
        <v>94</v>
      </c>
      <c r="I38" s="30">
        <v>94</v>
      </c>
    </row>
    <row r="39" spans="1:9" ht="30" x14ac:dyDescent="0.25">
      <c r="A39" s="114" t="s">
        <v>20</v>
      </c>
      <c r="B39" s="114" t="s">
        <v>21</v>
      </c>
      <c r="C39" s="114" t="s">
        <v>22</v>
      </c>
      <c r="D39" s="114" t="s">
        <v>23</v>
      </c>
      <c r="E39" s="122" t="s">
        <v>24</v>
      </c>
      <c r="F39" s="122"/>
      <c r="G39" s="122"/>
      <c r="H39" s="122"/>
      <c r="I39" s="122"/>
    </row>
    <row r="40" spans="1:9" x14ac:dyDescent="0.25">
      <c r="A40" s="117"/>
      <c r="B40" s="120"/>
      <c r="C40" s="120"/>
      <c r="D40" s="120"/>
      <c r="E40" s="123" t="s">
        <v>10</v>
      </c>
      <c r="F40" s="123">
        <v>2025</v>
      </c>
      <c r="G40" s="123">
        <v>2026</v>
      </c>
      <c r="H40" s="123">
        <v>2027</v>
      </c>
      <c r="I40" s="121" t="s">
        <v>25</v>
      </c>
    </row>
    <row r="41" spans="1:9" x14ac:dyDescent="0.25">
      <c r="A41" s="117"/>
      <c r="B41" s="123"/>
      <c r="C41" s="124" t="s">
        <v>25</v>
      </c>
      <c r="D41" s="31" t="s">
        <v>19</v>
      </c>
      <c r="E41" s="31" t="s">
        <v>19</v>
      </c>
      <c r="F41" s="31">
        <f>SUM(F42:F51)</f>
        <v>13374311.689999999</v>
      </c>
      <c r="G41" s="31">
        <f t="shared" ref="G41:I41" si="0">SUM(G42:G51)</f>
        <v>13954458.27</v>
      </c>
      <c r="H41" s="31">
        <f>SUM(H42:H51)</f>
        <v>14912587.560000001</v>
      </c>
      <c r="I41" s="31">
        <f t="shared" si="0"/>
        <v>42241357.519999996</v>
      </c>
    </row>
    <row r="42" spans="1:9" ht="33.75" customHeight="1" x14ac:dyDescent="0.25">
      <c r="A42" s="117"/>
      <c r="B42" s="30">
        <v>1</v>
      </c>
      <c r="C42" s="124" t="s">
        <v>60</v>
      </c>
      <c r="D42" s="31" t="s">
        <v>19</v>
      </c>
      <c r="E42" s="31" t="s">
        <v>19</v>
      </c>
      <c r="F42" s="31">
        <v>12355.58</v>
      </c>
      <c r="G42" s="31">
        <v>189585.79</v>
      </c>
      <c r="H42" s="31">
        <v>157697.01999999999</v>
      </c>
      <c r="I42" s="31">
        <f>F42+G42+H42</f>
        <v>359638.39</v>
      </c>
    </row>
    <row r="43" spans="1:9" ht="32.25" customHeight="1" x14ac:dyDescent="0.25">
      <c r="A43" s="117"/>
      <c r="B43" s="30">
        <v>2</v>
      </c>
      <c r="C43" s="124" t="s">
        <v>61</v>
      </c>
      <c r="D43" s="31" t="s">
        <v>19</v>
      </c>
      <c r="E43" s="31" t="s">
        <v>19</v>
      </c>
      <c r="F43" s="31">
        <v>28058.44</v>
      </c>
      <c r="G43" s="31">
        <f>'Паспорт Проект мер 2'!G19</f>
        <v>0</v>
      </c>
      <c r="H43" s="31">
        <f>'Паспорт Проект мер 2'!H19</f>
        <v>432000</v>
      </c>
      <c r="I43" s="31">
        <f t="shared" ref="I43:I48" si="1">F43+G43+H43</f>
        <v>460058.44</v>
      </c>
    </row>
    <row r="44" spans="1:9" ht="30" x14ac:dyDescent="0.25">
      <c r="A44" s="117"/>
      <c r="B44" s="30">
        <v>3</v>
      </c>
      <c r="C44" s="124" t="s">
        <v>62</v>
      </c>
      <c r="D44" s="31" t="s">
        <v>19</v>
      </c>
      <c r="E44" s="31" t="s">
        <v>19</v>
      </c>
      <c r="F44" s="31">
        <v>247944.56</v>
      </c>
      <c r="G44" s="31">
        <v>81253.929999999993</v>
      </c>
      <c r="H44" s="31">
        <v>156308.6</v>
      </c>
      <c r="I44" s="31">
        <f>F44+G44+H44</f>
        <v>485507.08999999997</v>
      </c>
    </row>
    <row r="45" spans="1:9" ht="24.75" customHeight="1" x14ac:dyDescent="0.25">
      <c r="A45" s="117"/>
      <c r="B45" s="30">
        <v>4</v>
      </c>
      <c r="C45" s="124" t="s">
        <v>174</v>
      </c>
      <c r="D45" s="31" t="s">
        <v>19</v>
      </c>
      <c r="E45" s="31" t="s">
        <v>19</v>
      </c>
      <c r="F45" s="31">
        <v>934106.66</v>
      </c>
      <c r="G45" s="31">
        <v>1750207.94</v>
      </c>
      <c r="H45" s="31">
        <v>1718253.17</v>
      </c>
      <c r="I45" s="31">
        <f t="shared" si="1"/>
        <v>4402567.7699999996</v>
      </c>
    </row>
    <row r="46" spans="1:9" x14ac:dyDescent="0.25">
      <c r="A46" s="117"/>
      <c r="B46" s="30">
        <v>5</v>
      </c>
      <c r="C46" s="124" t="s">
        <v>63</v>
      </c>
      <c r="D46" s="31" t="s">
        <v>19</v>
      </c>
      <c r="E46" s="31" t="s">
        <v>19</v>
      </c>
      <c r="F46" s="31">
        <v>4524055.34</v>
      </c>
      <c r="G46" s="31">
        <v>4695333.4000000004</v>
      </c>
      <c r="H46" s="31">
        <v>4859076.6100000003</v>
      </c>
      <c r="I46" s="31">
        <f t="shared" si="1"/>
        <v>14078465.350000001</v>
      </c>
    </row>
    <row r="47" spans="1:9" x14ac:dyDescent="0.25">
      <c r="A47" s="117"/>
      <c r="B47" s="30">
        <v>6</v>
      </c>
      <c r="C47" s="124" t="s">
        <v>64</v>
      </c>
      <c r="D47" s="31" t="s">
        <v>19</v>
      </c>
      <c r="E47" s="31" t="s">
        <v>19</v>
      </c>
      <c r="F47" s="31">
        <v>6653745.2699999996</v>
      </c>
      <c r="G47" s="31">
        <v>6343677.3099999996</v>
      </c>
      <c r="H47" s="31">
        <v>6684753.4800000004</v>
      </c>
      <c r="I47" s="31">
        <f t="shared" si="1"/>
        <v>19682176.059999999</v>
      </c>
    </row>
    <row r="48" spans="1:9" ht="30" x14ac:dyDescent="0.25">
      <c r="A48" s="117"/>
      <c r="B48" s="30">
        <v>7</v>
      </c>
      <c r="C48" s="124" t="s">
        <v>65</v>
      </c>
      <c r="D48" s="31" t="s">
        <v>19</v>
      </c>
      <c r="E48" s="31" t="s">
        <v>19</v>
      </c>
      <c r="F48" s="31">
        <v>728557.33</v>
      </c>
      <c r="G48" s="31">
        <v>660813.79</v>
      </c>
      <c r="H48" s="31">
        <v>667402.68999999994</v>
      </c>
      <c r="I48" s="31">
        <f t="shared" si="1"/>
        <v>2056773.81</v>
      </c>
    </row>
    <row r="49" spans="1:9" ht="46.5" customHeight="1" x14ac:dyDescent="0.25">
      <c r="A49" s="117"/>
      <c r="B49" s="30">
        <v>8</v>
      </c>
      <c r="C49" s="124" t="s">
        <v>163</v>
      </c>
      <c r="D49" s="31" t="s">
        <v>19</v>
      </c>
      <c r="E49" s="31" t="s">
        <v>19</v>
      </c>
      <c r="F49" s="31">
        <v>26958</v>
      </c>
      <c r="G49" s="31">
        <v>26958</v>
      </c>
      <c r="H49" s="31">
        <v>26958</v>
      </c>
      <c r="I49" s="31">
        <f>F49+G49+H49</f>
        <v>80874</v>
      </c>
    </row>
    <row r="50" spans="1:9" ht="21.75" customHeight="1" x14ac:dyDescent="0.25">
      <c r="A50" s="117"/>
      <c r="B50" s="30">
        <v>9</v>
      </c>
      <c r="C50" s="124" t="s">
        <v>99</v>
      </c>
      <c r="D50" s="31" t="s">
        <v>19</v>
      </c>
      <c r="E50" s="31" t="s">
        <v>19</v>
      </c>
      <c r="F50" s="31">
        <v>13341.49</v>
      </c>
      <c r="G50" s="31">
        <f>'Паспорт рег. проекта, проц мер1'!G18</f>
        <v>0</v>
      </c>
      <c r="H50" s="31">
        <f>'Паспорт рег. проекта, проц мер1'!H18</f>
        <v>0</v>
      </c>
      <c r="I50" s="31">
        <f>F50+G50+H50</f>
        <v>13341.49</v>
      </c>
    </row>
    <row r="51" spans="1:9" ht="30" x14ac:dyDescent="0.25">
      <c r="A51" s="120"/>
      <c r="B51" s="30">
        <v>10</v>
      </c>
      <c r="C51" s="124" t="s">
        <v>100</v>
      </c>
      <c r="D51" s="31" t="s">
        <v>19</v>
      </c>
      <c r="E51" s="31" t="s">
        <v>19</v>
      </c>
      <c r="F51" s="31">
        <v>205189.02</v>
      </c>
      <c r="G51" s="31">
        <v>206628.11</v>
      </c>
      <c r="H51" s="31">
        <v>210137.99</v>
      </c>
      <c r="I51" s="31">
        <f t="shared" ref="I51" si="2">F51+G51+H51</f>
        <v>621955.12</v>
      </c>
    </row>
  </sheetData>
  <mergeCells count="25">
    <mergeCell ref="B12:I12"/>
    <mergeCell ref="B13:I13"/>
    <mergeCell ref="B14:I14"/>
    <mergeCell ref="B15:I15"/>
    <mergeCell ref="C26:C27"/>
    <mergeCell ref="D26:D27"/>
    <mergeCell ref="B16:I16"/>
    <mergeCell ref="B20:I20"/>
    <mergeCell ref="E26:I26"/>
    <mergeCell ref="B39:B40"/>
    <mergeCell ref="C39:C40"/>
    <mergeCell ref="D39:D40"/>
    <mergeCell ref="A39:A51"/>
    <mergeCell ref="B17:I17"/>
    <mergeCell ref="B18:I18"/>
    <mergeCell ref="B19:I19"/>
    <mergeCell ref="B22:I22"/>
    <mergeCell ref="A15:A24"/>
    <mergeCell ref="B25:I25"/>
    <mergeCell ref="C28:I28"/>
    <mergeCell ref="B21:I21"/>
    <mergeCell ref="B23:I23"/>
    <mergeCell ref="B24:I24"/>
    <mergeCell ref="A26:A38"/>
    <mergeCell ref="B26:B27"/>
  </mergeCells>
  <printOptions horizontalCentered="1"/>
  <pageMargins left="0.78740157480314965" right="0.78740157480314965" top="0.78740157480314965" bottom="0.39370078740157483" header="0.31496062992125984" footer="0.31496062992125984"/>
  <pageSetup paperSize="9" scale="81" fitToHeight="0" orientation="landscape" r:id="rId1"/>
  <headerFooter differentFirst="1">
    <oddHeader>&amp;C&amp;P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19"/>
  <sheetViews>
    <sheetView topLeftCell="A13" zoomScale="130" zoomScaleNormal="130" zoomScaleSheetLayoutView="130" workbookViewId="0">
      <selection activeCell="A21" sqref="A21:XFD21"/>
    </sheetView>
  </sheetViews>
  <sheetFormatPr defaultRowHeight="15.75" x14ac:dyDescent="0.25"/>
  <cols>
    <col min="1" max="1" width="28.875" customWidth="1"/>
    <col min="2" max="2" width="4.75" customWidth="1"/>
    <col min="3" max="3" width="25.125" customWidth="1"/>
    <col min="4" max="4" width="10" customWidth="1"/>
    <col min="6" max="6" width="9.625" customWidth="1"/>
    <col min="7" max="7" width="9.75" customWidth="1"/>
    <col min="8" max="8" width="10" customWidth="1"/>
    <col min="9" max="9" width="9.875" customWidth="1"/>
  </cols>
  <sheetData>
    <row r="1" spans="1:9" x14ac:dyDescent="0.25">
      <c r="A1" s="49"/>
      <c r="B1" s="49"/>
      <c r="C1" s="49"/>
      <c r="D1" s="49"/>
      <c r="E1" s="49"/>
      <c r="F1" s="49" t="s">
        <v>28</v>
      </c>
      <c r="G1" s="49"/>
      <c r="H1" s="49"/>
      <c r="I1" s="49"/>
    </row>
    <row r="2" spans="1:9" x14ac:dyDescent="0.25">
      <c r="A2" s="49"/>
      <c r="B2" s="49"/>
      <c r="C2" s="49"/>
      <c r="D2" s="49"/>
      <c r="E2" s="49"/>
      <c r="F2" s="49" t="s">
        <v>32</v>
      </c>
      <c r="G2" s="49"/>
      <c r="H2" s="49"/>
      <c r="I2" s="49"/>
    </row>
    <row r="3" spans="1:9" x14ac:dyDescent="0.25">
      <c r="A3" s="49"/>
      <c r="B3" s="49"/>
      <c r="C3" s="49"/>
      <c r="D3" s="49"/>
      <c r="E3" s="49"/>
      <c r="F3" s="49" t="s">
        <v>51</v>
      </c>
      <c r="G3" s="49"/>
      <c r="H3" s="49"/>
      <c r="I3" s="49"/>
    </row>
    <row r="4" spans="1:9" x14ac:dyDescent="0.25">
      <c r="A4" s="49"/>
      <c r="B4" s="49"/>
      <c r="C4" s="49"/>
      <c r="D4" s="49"/>
      <c r="E4" s="49"/>
      <c r="F4" s="49"/>
      <c r="G4" s="49"/>
      <c r="H4" s="49"/>
      <c r="I4" s="49"/>
    </row>
    <row r="5" spans="1:9" x14ac:dyDescent="0.25">
      <c r="A5" s="49"/>
      <c r="B5" s="49"/>
      <c r="C5" s="49"/>
      <c r="D5" s="49"/>
      <c r="E5" s="49"/>
      <c r="F5" s="49"/>
      <c r="G5" s="49"/>
      <c r="H5" s="49"/>
      <c r="I5" s="49"/>
    </row>
    <row r="6" spans="1:9" x14ac:dyDescent="0.25">
      <c r="A6" s="51" t="s">
        <v>26</v>
      </c>
      <c r="B6" s="51"/>
      <c r="C6" s="51"/>
      <c r="D6" s="51"/>
      <c r="E6" s="51"/>
      <c r="F6" s="51"/>
      <c r="G6" s="51"/>
      <c r="H6" s="51"/>
      <c r="I6" s="51"/>
    </row>
    <row r="7" spans="1:9" x14ac:dyDescent="0.25">
      <c r="A7" s="51" t="s">
        <v>102</v>
      </c>
      <c r="B7" s="51"/>
      <c r="C7" s="51"/>
      <c r="D7" s="51"/>
      <c r="E7" s="51"/>
      <c r="F7" s="51"/>
      <c r="G7" s="51"/>
      <c r="H7" s="51"/>
      <c r="I7" s="51"/>
    </row>
    <row r="8" spans="1:9" x14ac:dyDescent="0.25">
      <c r="A8" s="49"/>
      <c r="B8" s="49"/>
      <c r="C8" s="49"/>
      <c r="D8" s="49"/>
      <c r="E8" s="49"/>
      <c r="F8" s="49"/>
      <c r="G8" s="49"/>
      <c r="H8" s="49"/>
      <c r="I8" s="49"/>
    </row>
    <row r="9" spans="1:9" x14ac:dyDescent="0.25">
      <c r="A9" s="52" t="s">
        <v>0</v>
      </c>
      <c r="B9" s="77" t="s">
        <v>1</v>
      </c>
      <c r="C9" s="77"/>
      <c r="D9" s="77"/>
      <c r="E9" s="77"/>
      <c r="F9" s="77"/>
      <c r="G9" s="77"/>
      <c r="H9" s="77"/>
      <c r="I9" s="77"/>
    </row>
    <row r="10" spans="1:9" ht="25.5" x14ac:dyDescent="0.25">
      <c r="A10" s="66" t="s">
        <v>2</v>
      </c>
      <c r="B10" s="77" t="s">
        <v>52</v>
      </c>
      <c r="C10" s="77"/>
      <c r="D10" s="77"/>
      <c r="E10" s="77"/>
      <c r="F10" s="77"/>
      <c r="G10" s="77"/>
      <c r="H10" s="77"/>
      <c r="I10" s="77"/>
    </row>
    <row r="11" spans="1:9" ht="15.75" customHeight="1" x14ac:dyDescent="0.25">
      <c r="A11" s="66" t="s">
        <v>33</v>
      </c>
      <c r="B11" s="77" t="s">
        <v>162</v>
      </c>
      <c r="C11" s="77"/>
      <c r="D11" s="77"/>
      <c r="E11" s="77"/>
      <c r="F11" s="77"/>
      <c r="G11" s="77"/>
      <c r="H11" s="77"/>
      <c r="I11" s="77"/>
    </row>
    <row r="12" spans="1:9" ht="43.15" customHeight="1" x14ac:dyDescent="0.25">
      <c r="A12" s="66" t="s">
        <v>34</v>
      </c>
      <c r="B12" s="77" t="s">
        <v>224</v>
      </c>
      <c r="C12" s="77"/>
      <c r="D12" s="77"/>
      <c r="E12" s="77"/>
      <c r="F12" s="77"/>
      <c r="G12" s="77"/>
      <c r="H12" s="77"/>
      <c r="I12" s="77"/>
    </row>
    <row r="13" spans="1:9" ht="22.9" customHeight="1" x14ac:dyDescent="0.25">
      <c r="A13" s="87" t="s">
        <v>35</v>
      </c>
      <c r="B13" s="79" t="s">
        <v>21</v>
      </c>
      <c r="C13" s="80" t="s">
        <v>36</v>
      </c>
      <c r="D13" s="79" t="s">
        <v>23</v>
      </c>
      <c r="E13" s="77" t="s">
        <v>37</v>
      </c>
      <c r="F13" s="77"/>
      <c r="G13" s="77"/>
      <c r="H13" s="77"/>
      <c r="I13" s="77"/>
    </row>
    <row r="14" spans="1:9" ht="63.75" x14ac:dyDescent="0.25">
      <c r="A14" s="87"/>
      <c r="B14" s="79"/>
      <c r="C14" s="80"/>
      <c r="D14" s="79"/>
      <c r="E14" s="64" t="s">
        <v>10</v>
      </c>
      <c r="F14" s="64">
        <v>2025</v>
      </c>
      <c r="G14" s="64">
        <v>2026</v>
      </c>
      <c r="H14" s="64">
        <v>2027</v>
      </c>
      <c r="I14" s="64" t="s">
        <v>46</v>
      </c>
    </row>
    <row r="15" spans="1:9" ht="67.5" customHeight="1" x14ac:dyDescent="0.25">
      <c r="A15" s="87"/>
      <c r="B15" s="65" t="s">
        <v>38</v>
      </c>
      <c r="C15" s="66" t="s">
        <v>196</v>
      </c>
      <c r="D15" s="25">
        <v>0</v>
      </c>
      <c r="E15" s="21" t="s">
        <v>19</v>
      </c>
      <c r="F15" s="35">
        <v>39</v>
      </c>
      <c r="G15" s="25">
        <v>0</v>
      </c>
      <c r="H15" s="25">
        <v>0</v>
      </c>
      <c r="I15" s="35">
        <v>39</v>
      </c>
    </row>
    <row r="16" spans="1:9" ht="26.45" customHeight="1" x14ac:dyDescent="0.25">
      <c r="A16" s="87" t="s">
        <v>20</v>
      </c>
      <c r="B16" s="79" t="s">
        <v>21</v>
      </c>
      <c r="C16" s="85" t="s">
        <v>40</v>
      </c>
      <c r="D16" s="79" t="s">
        <v>41</v>
      </c>
      <c r="E16" s="17" t="s">
        <v>24</v>
      </c>
      <c r="F16" s="17"/>
      <c r="G16" s="17"/>
      <c r="H16" s="17"/>
      <c r="I16" s="17"/>
    </row>
    <row r="17" spans="1:9" x14ac:dyDescent="0.25">
      <c r="A17" s="87"/>
      <c r="B17" s="79"/>
      <c r="C17" s="86"/>
      <c r="D17" s="79"/>
      <c r="E17" s="64" t="s">
        <v>10</v>
      </c>
      <c r="F17" s="64">
        <v>2025</v>
      </c>
      <c r="G17" s="64">
        <v>2026</v>
      </c>
      <c r="H17" s="64">
        <v>2027</v>
      </c>
      <c r="I17" s="64" t="s">
        <v>25</v>
      </c>
    </row>
    <row r="18" spans="1:9" x14ac:dyDescent="0.25">
      <c r="A18" s="87"/>
      <c r="B18" s="18"/>
      <c r="C18" s="20" t="s">
        <v>25</v>
      </c>
      <c r="D18" s="22" t="s">
        <v>19</v>
      </c>
      <c r="E18" s="21" t="s">
        <v>19</v>
      </c>
      <c r="F18" s="21">
        <f>SUM(F19:F19)</f>
        <v>13341.49</v>
      </c>
      <c r="G18" s="21">
        <f>SUM(G19:G19)</f>
        <v>0</v>
      </c>
      <c r="H18" s="21">
        <f>SUM(H19:H19)</f>
        <v>0</v>
      </c>
      <c r="I18" s="21">
        <f>SUM(F18:H18)</f>
        <v>13341.49</v>
      </c>
    </row>
    <row r="19" spans="1:9" ht="54.75" customHeight="1" x14ac:dyDescent="0.25">
      <c r="A19" s="87"/>
      <c r="B19" s="65" t="s">
        <v>38</v>
      </c>
      <c r="C19" s="48" t="s">
        <v>197</v>
      </c>
      <c r="D19" s="22" t="s">
        <v>19</v>
      </c>
      <c r="E19" s="21" t="s">
        <v>19</v>
      </c>
      <c r="F19" s="21">
        <v>13341.49</v>
      </c>
      <c r="G19" s="21">
        <v>0</v>
      </c>
      <c r="H19" s="21">
        <v>0</v>
      </c>
      <c r="I19" s="21">
        <f t="shared" ref="I19" si="0">SUM(F19:H19)</f>
        <v>13341.49</v>
      </c>
    </row>
  </sheetData>
  <mergeCells count="13">
    <mergeCell ref="A16:A19"/>
    <mergeCell ref="B16:B17"/>
    <mergeCell ref="C16:C17"/>
    <mergeCell ref="D16:D17"/>
    <mergeCell ref="B9:I9"/>
    <mergeCell ref="B10:I10"/>
    <mergeCell ref="B11:I11"/>
    <mergeCell ref="B12:I12"/>
    <mergeCell ref="A13:A15"/>
    <mergeCell ref="B13:B14"/>
    <mergeCell ref="C13:C14"/>
    <mergeCell ref="D13:D14"/>
    <mergeCell ref="E13:I13"/>
  </mergeCells>
  <printOptions horizontalCentered="1"/>
  <pageMargins left="0.78740157480314965" right="0.78740157480314965" top="0.78740157480314965" bottom="0.39370078740157483" header="0.31496062992125984" footer="0.31496062992125984"/>
  <pageSetup paperSize="9" fitToHeight="0" orientation="landscape" r:id="rId1"/>
  <headerFooter differentFirst="1">
    <oddHeader>&amp;C&amp;P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topLeftCell="A18" zoomScale="110" zoomScaleNormal="110" workbookViewId="0">
      <selection activeCell="A25" sqref="A25:XFD25"/>
    </sheetView>
  </sheetViews>
  <sheetFormatPr defaultRowHeight="15.75" x14ac:dyDescent="0.25"/>
  <cols>
    <col min="1" max="1" width="28.875" customWidth="1"/>
    <col min="2" max="2" width="4.75" customWidth="1"/>
    <col min="3" max="3" width="25.125" customWidth="1"/>
    <col min="4" max="4" width="10" customWidth="1"/>
    <col min="6" max="6" width="13.25" customWidth="1"/>
    <col min="7" max="7" width="12.75" customWidth="1"/>
    <col min="8" max="8" width="11.75" customWidth="1"/>
    <col min="9" max="9" width="9.875" customWidth="1"/>
  </cols>
  <sheetData>
    <row r="1" spans="1:9" x14ac:dyDescent="0.25">
      <c r="F1" t="s">
        <v>28</v>
      </c>
    </row>
    <row r="2" spans="1:9" x14ac:dyDescent="0.25">
      <c r="F2" t="s">
        <v>32</v>
      </c>
    </row>
    <row r="3" spans="1:9" x14ac:dyDescent="0.25">
      <c r="F3" t="s">
        <v>51</v>
      </c>
    </row>
    <row r="6" spans="1:9" x14ac:dyDescent="0.25">
      <c r="A6" s="5" t="s">
        <v>26</v>
      </c>
      <c r="B6" s="5"/>
      <c r="C6" s="5"/>
      <c r="D6" s="5"/>
      <c r="E6" s="5"/>
      <c r="F6" s="5"/>
      <c r="G6" s="5"/>
      <c r="H6" s="5"/>
      <c r="I6" s="5"/>
    </row>
    <row r="7" spans="1:9" x14ac:dyDescent="0.25">
      <c r="A7" s="5" t="s">
        <v>122</v>
      </c>
      <c r="B7" s="5"/>
      <c r="C7" s="5"/>
      <c r="D7" s="5"/>
      <c r="E7" s="5"/>
      <c r="F7" s="5"/>
      <c r="G7" s="5"/>
      <c r="H7" s="5"/>
      <c r="I7" s="5"/>
    </row>
    <row r="9" spans="1:9" x14ac:dyDescent="0.25">
      <c r="A9" s="1" t="s">
        <v>0</v>
      </c>
      <c r="B9" s="76" t="s">
        <v>1</v>
      </c>
      <c r="C9" s="76"/>
      <c r="D9" s="76"/>
      <c r="E9" s="76"/>
      <c r="F9" s="76"/>
      <c r="G9" s="76"/>
      <c r="H9" s="76"/>
      <c r="I9" s="76"/>
    </row>
    <row r="10" spans="1:9" ht="25.5" x14ac:dyDescent="0.25">
      <c r="A10" s="12" t="s">
        <v>2</v>
      </c>
      <c r="B10" s="76" t="s">
        <v>52</v>
      </c>
      <c r="C10" s="76"/>
      <c r="D10" s="76"/>
      <c r="E10" s="76"/>
      <c r="F10" s="76"/>
      <c r="G10" s="76"/>
      <c r="H10" s="76"/>
      <c r="I10" s="76"/>
    </row>
    <row r="11" spans="1:9" x14ac:dyDescent="0.25">
      <c r="A11" s="12" t="s">
        <v>33</v>
      </c>
      <c r="B11" s="76" t="s">
        <v>162</v>
      </c>
      <c r="C11" s="76"/>
      <c r="D11" s="76"/>
      <c r="E11" s="76"/>
      <c r="F11" s="76"/>
      <c r="G11" s="76"/>
      <c r="H11" s="76"/>
      <c r="I11" s="76"/>
    </row>
    <row r="12" spans="1:9" ht="32.25" customHeight="1" x14ac:dyDescent="0.25">
      <c r="A12" s="12" t="s">
        <v>34</v>
      </c>
      <c r="B12" s="73" t="s">
        <v>103</v>
      </c>
      <c r="C12" s="73"/>
      <c r="D12" s="73"/>
      <c r="E12" s="73"/>
      <c r="F12" s="73"/>
      <c r="G12" s="73"/>
      <c r="H12" s="73"/>
      <c r="I12" s="73"/>
    </row>
    <row r="13" spans="1:9" ht="15.75" customHeight="1" x14ac:dyDescent="0.25">
      <c r="A13" s="70" t="s">
        <v>35</v>
      </c>
      <c r="B13" s="73" t="s">
        <v>21</v>
      </c>
      <c r="C13" s="78" t="s">
        <v>36</v>
      </c>
      <c r="D13" s="73" t="s">
        <v>8</v>
      </c>
      <c r="E13" s="76" t="s">
        <v>37</v>
      </c>
      <c r="F13" s="76"/>
      <c r="G13" s="76"/>
      <c r="H13" s="76"/>
      <c r="I13" s="76"/>
    </row>
    <row r="14" spans="1:9" ht="63.75" x14ac:dyDescent="0.25">
      <c r="A14" s="71"/>
      <c r="B14" s="73"/>
      <c r="C14" s="78"/>
      <c r="D14" s="73"/>
      <c r="E14" s="29" t="s">
        <v>10</v>
      </c>
      <c r="F14" s="29">
        <v>2025</v>
      </c>
      <c r="G14" s="29">
        <v>2026</v>
      </c>
      <c r="H14" s="29">
        <v>2027</v>
      </c>
      <c r="I14" s="29" t="s">
        <v>46</v>
      </c>
    </row>
    <row r="15" spans="1:9" ht="132" customHeight="1" x14ac:dyDescent="0.25">
      <c r="A15" s="71"/>
      <c r="B15" s="11" t="s">
        <v>38</v>
      </c>
      <c r="C15" s="34" t="s">
        <v>225</v>
      </c>
      <c r="D15" s="25">
        <v>44</v>
      </c>
      <c r="E15" s="21" t="s">
        <v>19</v>
      </c>
      <c r="F15" s="35">
        <v>44</v>
      </c>
      <c r="G15" s="35">
        <v>44</v>
      </c>
      <c r="H15" s="35">
        <v>44</v>
      </c>
      <c r="I15" s="35">
        <v>44</v>
      </c>
    </row>
    <row r="16" spans="1:9" ht="102" x14ac:dyDescent="0.25">
      <c r="A16" s="71"/>
      <c r="B16" s="32" t="s">
        <v>39</v>
      </c>
      <c r="C16" s="39" t="s">
        <v>185</v>
      </c>
      <c r="D16" s="25">
        <v>0</v>
      </c>
      <c r="E16" s="21" t="s">
        <v>19</v>
      </c>
      <c r="F16" s="35">
        <v>49</v>
      </c>
      <c r="G16" s="35">
        <v>49</v>
      </c>
      <c r="H16" s="35">
        <v>49</v>
      </c>
      <c r="I16" s="35">
        <v>49</v>
      </c>
    </row>
    <row r="17" spans="1:9" ht="89.25" x14ac:dyDescent="0.25">
      <c r="A17" s="72"/>
      <c r="B17" s="11" t="s">
        <v>47</v>
      </c>
      <c r="C17" s="39" t="s">
        <v>186</v>
      </c>
      <c r="D17" s="35">
        <v>2142</v>
      </c>
      <c r="E17" s="21" t="s">
        <v>19</v>
      </c>
      <c r="F17" s="35">
        <v>2434</v>
      </c>
      <c r="G17" s="35">
        <v>2479</v>
      </c>
      <c r="H17" s="35">
        <v>2514</v>
      </c>
      <c r="I17" s="35">
        <v>2514</v>
      </c>
    </row>
    <row r="18" spans="1:9" ht="25.5" x14ac:dyDescent="0.25">
      <c r="A18" s="70" t="s">
        <v>20</v>
      </c>
      <c r="B18" s="79" t="s">
        <v>21</v>
      </c>
      <c r="C18" s="85" t="s">
        <v>40</v>
      </c>
      <c r="D18" s="79" t="s">
        <v>41</v>
      </c>
      <c r="E18" s="17" t="s">
        <v>24</v>
      </c>
      <c r="F18" s="17"/>
      <c r="G18" s="17"/>
      <c r="H18" s="17"/>
      <c r="I18" s="17"/>
    </row>
    <row r="19" spans="1:9" x14ac:dyDescent="0.25">
      <c r="A19" s="71"/>
      <c r="B19" s="79"/>
      <c r="C19" s="86"/>
      <c r="D19" s="79"/>
      <c r="E19" s="18" t="s">
        <v>10</v>
      </c>
      <c r="F19" s="18">
        <v>2025</v>
      </c>
      <c r="G19" s="18">
        <v>2026</v>
      </c>
      <c r="H19" s="18">
        <v>2027</v>
      </c>
      <c r="I19" s="19" t="s">
        <v>25</v>
      </c>
    </row>
    <row r="20" spans="1:9" x14ac:dyDescent="0.25">
      <c r="A20" s="71"/>
      <c r="B20" s="18"/>
      <c r="C20" s="20" t="s">
        <v>25</v>
      </c>
      <c r="D20" s="22" t="s">
        <v>19</v>
      </c>
      <c r="E20" s="22" t="s">
        <v>19</v>
      </c>
      <c r="F20" s="21">
        <f>SUM(F21:F23)</f>
        <v>205189.02000000002</v>
      </c>
      <c r="G20" s="21">
        <f t="shared" ref="G20:I20" si="0">SUM(G21:G23)</f>
        <v>206628.11</v>
      </c>
      <c r="H20" s="21">
        <f t="shared" si="0"/>
        <v>210137.99000000002</v>
      </c>
      <c r="I20" s="21">
        <f t="shared" si="0"/>
        <v>621955.12</v>
      </c>
    </row>
    <row r="21" spans="1:9" ht="105" customHeight="1" x14ac:dyDescent="0.25">
      <c r="A21" s="71"/>
      <c r="B21" s="19" t="s">
        <v>38</v>
      </c>
      <c r="C21" s="38" t="s">
        <v>226</v>
      </c>
      <c r="D21" s="22" t="s">
        <v>19</v>
      </c>
      <c r="E21" s="22" t="s">
        <v>19</v>
      </c>
      <c r="F21" s="45">
        <v>12466.98</v>
      </c>
      <c r="G21" s="45">
        <v>12656.15</v>
      </c>
      <c r="H21" s="45">
        <v>12885.07</v>
      </c>
      <c r="I21" s="21">
        <f t="shared" ref="I21" si="1">SUM(F21:H21)</f>
        <v>38008.199999999997</v>
      </c>
    </row>
    <row r="22" spans="1:9" ht="76.5" x14ac:dyDescent="0.25">
      <c r="A22" s="71"/>
      <c r="B22" s="33" t="s">
        <v>39</v>
      </c>
      <c r="C22" s="38" t="s">
        <v>187</v>
      </c>
      <c r="D22" s="22" t="s">
        <v>19</v>
      </c>
      <c r="E22" s="22" t="s">
        <v>19</v>
      </c>
      <c r="F22" s="45">
        <v>3827.88</v>
      </c>
      <c r="G22" s="45">
        <v>3827.88</v>
      </c>
      <c r="H22" s="45">
        <v>3827.88</v>
      </c>
      <c r="I22" s="21">
        <f t="shared" ref="I22:I23" si="2">SUM(F22:H22)</f>
        <v>11483.64</v>
      </c>
    </row>
    <row r="23" spans="1:9" ht="162" customHeight="1" x14ac:dyDescent="0.25">
      <c r="A23" s="72"/>
      <c r="B23" s="23" t="s">
        <v>47</v>
      </c>
      <c r="C23" s="38" t="s">
        <v>125</v>
      </c>
      <c r="D23" s="22" t="s">
        <v>19</v>
      </c>
      <c r="E23" s="22" t="s">
        <v>19</v>
      </c>
      <c r="F23" s="45">
        <v>188894.16</v>
      </c>
      <c r="G23" s="45">
        <v>190144.08</v>
      </c>
      <c r="H23" s="45">
        <v>193425.04</v>
      </c>
      <c r="I23" s="21">
        <f t="shared" si="2"/>
        <v>572463.28</v>
      </c>
    </row>
  </sheetData>
  <mergeCells count="13">
    <mergeCell ref="B18:B19"/>
    <mergeCell ref="C18:C19"/>
    <mergeCell ref="D18:D19"/>
    <mergeCell ref="A18:A23"/>
    <mergeCell ref="B9:I9"/>
    <mergeCell ref="B10:I10"/>
    <mergeCell ref="B11:I11"/>
    <mergeCell ref="B12:I12"/>
    <mergeCell ref="B13:B14"/>
    <mergeCell ref="C13:C14"/>
    <mergeCell ref="D13:D14"/>
    <mergeCell ref="E13:I13"/>
    <mergeCell ref="A13:A17"/>
  </mergeCells>
  <pageMargins left="0.7" right="0.7" top="0.75" bottom="0.75" header="0.3" footer="0.3"/>
  <pageSetup paperSize="9" scale="9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I22"/>
  <sheetViews>
    <sheetView topLeftCell="A13" zoomScale="130" zoomScaleNormal="130" zoomScaleSheetLayoutView="130" workbookViewId="0">
      <selection activeCell="A24" sqref="A24:XFD24"/>
    </sheetView>
  </sheetViews>
  <sheetFormatPr defaultRowHeight="15.75" x14ac:dyDescent="0.25"/>
  <cols>
    <col min="1" max="1" width="28.875" customWidth="1"/>
    <col min="2" max="2" width="4.75" customWidth="1"/>
    <col min="3" max="3" width="26.5" customWidth="1"/>
    <col min="4" max="4" width="9.25" customWidth="1"/>
    <col min="6" max="8" width="13.5" customWidth="1"/>
    <col min="9" max="9" width="9.875" customWidth="1"/>
  </cols>
  <sheetData>
    <row r="1" spans="1:9" x14ac:dyDescent="0.25">
      <c r="A1" s="49"/>
      <c r="B1" s="49"/>
      <c r="C1" s="49"/>
      <c r="D1" s="49"/>
      <c r="E1" s="49"/>
      <c r="F1" s="49" t="s">
        <v>144</v>
      </c>
      <c r="G1" s="49"/>
      <c r="H1" s="49"/>
      <c r="I1" s="49"/>
    </row>
    <row r="2" spans="1:9" x14ac:dyDescent="0.25">
      <c r="A2" s="49"/>
      <c r="B2" s="49"/>
      <c r="C2" s="49"/>
      <c r="D2" s="49"/>
      <c r="E2" s="49"/>
      <c r="F2" s="49" t="s">
        <v>32</v>
      </c>
      <c r="G2" s="49"/>
      <c r="H2" s="49"/>
      <c r="I2" s="49"/>
    </row>
    <row r="3" spans="1:9" x14ac:dyDescent="0.25">
      <c r="A3" s="49"/>
      <c r="B3" s="49"/>
      <c r="C3" s="49"/>
      <c r="D3" s="49"/>
      <c r="E3" s="49"/>
      <c r="F3" s="49" t="s">
        <v>51</v>
      </c>
      <c r="G3" s="49"/>
      <c r="H3" s="49"/>
      <c r="I3" s="49"/>
    </row>
    <row r="4" spans="1:9" x14ac:dyDescent="0.25">
      <c r="A4" s="49"/>
      <c r="B4" s="49"/>
      <c r="C4" s="49"/>
      <c r="D4" s="49"/>
      <c r="E4" s="49"/>
      <c r="F4" s="49"/>
      <c r="G4" s="49"/>
      <c r="H4" s="49"/>
      <c r="I4" s="49"/>
    </row>
    <row r="5" spans="1:9" x14ac:dyDescent="0.25">
      <c r="A5" s="49"/>
      <c r="B5" s="49"/>
      <c r="C5" s="49"/>
      <c r="D5" s="49"/>
      <c r="E5" s="49"/>
      <c r="F5" s="49"/>
      <c r="G5" s="49"/>
      <c r="H5" s="49"/>
      <c r="I5" s="49"/>
    </row>
    <row r="6" spans="1:9" x14ac:dyDescent="0.25">
      <c r="A6" s="51" t="s">
        <v>26</v>
      </c>
      <c r="B6" s="51"/>
      <c r="C6" s="51"/>
      <c r="D6" s="51"/>
      <c r="E6" s="51"/>
      <c r="F6" s="51"/>
      <c r="G6" s="51"/>
      <c r="H6" s="51"/>
      <c r="I6" s="51"/>
    </row>
    <row r="7" spans="1:9" ht="15" customHeight="1" x14ac:dyDescent="0.25">
      <c r="A7" s="98" t="s">
        <v>42</v>
      </c>
      <c r="B7" s="98"/>
      <c r="C7" s="98"/>
      <c r="D7" s="98"/>
      <c r="E7" s="98"/>
      <c r="F7" s="98"/>
      <c r="G7" s="98"/>
      <c r="H7" s="51"/>
      <c r="I7" s="51"/>
    </row>
    <row r="8" spans="1:9" ht="15.75" customHeight="1" x14ac:dyDescent="0.25">
      <c r="A8" s="98" t="s">
        <v>66</v>
      </c>
      <c r="B8" s="98"/>
      <c r="C8" s="98"/>
      <c r="D8" s="98"/>
      <c r="E8" s="98"/>
      <c r="F8" s="98"/>
      <c r="G8" s="98"/>
      <c r="H8" s="51"/>
      <c r="I8" s="51"/>
    </row>
    <row r="9" spans="1:9" x14ac:dyDescent="0.25">
      <c r="A9" s="49"/>
      <c r="B9" s="49"/>
      <c r="C9" s="49"/>
      <c r="D9" s="49"/>
      <c r="E9" s="49"/>
      <c r="F9" s="49"/>
      <c r="G9" s="49"/>
      <c r="H9" s="49"/>
      <c r="I9" s="49"/>
    </row>
    <row r="10" spans="1:9" x14ac:dyDescent="0.25">
      <c r="A10" s="52" t="s">
        <v>0</v>
      </c>
      <c r="B10" s="77" t="s">
        <v>1</v>
      </c>
      <c r="C10" s="77"/>
      <c r="D10" s="77"/>
      <c r="E10" s="77"/>
      <c r="F10" s="77"/>
      <c r="G10" s="77"/>
      <c r="H10" s="77"/>
      <c r="I10" s="77"/>
    </row>
    <row r="11" spans="1:9" ht="25.5" customHeight="1" x14ac:dyDescent="0.25">
      <c r="A11" s="66" t="s">
        <v>2</v>
      </c>
      <c r="B11" s="77" t="s">
        <v>148</v>
      </c>
      <c r="C11" s="77"/>
      <c r="D11" s="77"/>
      <c r="E11" s="77"/>
      <c r="F11" s="77"/>
      <c r="G11" s="77"/>
      <c r="H11" s="77"/>
      <c r="I11" s="77"/>
    </row>
    <row r="12" spans="1:9" ht="15.75" customHeight="1" x14ac:dyDescent="0.25">
      <c r="A12" s="66" t="s">
        <v>33</v>
      </c>
      <c r="B12" s="77" t="s">
        <v>43</v>
      </c>
      <c r="C12" s="77"/>
      <c r="D12" s="77"/>
      <c r="E12" s="77"/>
      <c r="F12" s="77"/>
      <c r="G12" s="77"/>
      <c r="H12" s="77"/>
      <c r="I12" s="77"/>
    </row>
    <row r="13" spans="1:9" x14ac:dyDescent="0.25">
      <c r="A13" s="66" t="s">
        <v>34</v>
      </c>
      <c r="B13" s="77" t="s">
        <v>86</v>
      </c>
      <c r="C13" s="77"/>
      <c r="D13" s="77"/>
      <c r="E13" s="77"/>
      <c r="F13" s="77"/>
      <c r="G13" s="77"/>
      <c r="H13" s="77"/>
      <c r="I13" s="77"/>
    </row>
    <row r="14" spans="1:9" ht="22.9" customHeight="1" x14ac:dyDescent="0.25">
      <c r="A14" s="82" t="s">
        <v>35</v>
      </c>
      <c r="B14" s="79" t="s">
        <v>21</v>
      </c>
      <c r="C14" s="80" t="s">
        <v>36</v>
      </c>
      <c r="D14" s="79" t="s">
        <v>23</v>
      </c>
      <c r="E14" s="77" t="s">
        <v>37</v>
      </c>
      <c r="F14" s="77"/>
      <c r="G14" s="77"/>
      <c r="H14" s="77"/>
      <c r="I14" s="77"/>
    </row>
    <row r="15" spans="1:9" x14ac:dyDescent="0.25">
      <c r="A15" s="83"/>
      <c r="B15" s="79"/>
      <c r="C15" s="80"/>
      <c r="D15" s="79"/>
      <c r="E15" s="18" t="s">
        <v>10</v>
      </c>
      <c r="F15" s="18">
        <v>2025</v>
      </c>
      <c r="G15" s="18">
        <v>2026</v>
      </c>
      <c r="H15" s="18">
        <v>2027</v>
      </c>
      <c r="I15" s="18" t="s">
        <v>25</v>
      </c>
    </row>
    <row r="16" spans="1:9" ht="25.5" x14ac:dyDescent="0.25">
      <c r="A16" s="83"/>
      <c r="B16" s="82">
        <v>1</v>
      </c>
      <c r="C16" s="66" t="s">
        <v>101</v>
      </c>
      <c r="D16" s="21" t="s">
        <v>19</v>
      </c>
      <c r="E16" s="21" t="s">
        <v>19</v>
      </c>
      <c r="F16" s="22" t="s">
        <v>19</v>
      </c>
      <c r="G16" s="22" t="s">
        <v>19</v>
      </c>
      <c r="H16" s="22" t="s">
        <v>19</v>
      </c>
      <c r="I16" s="22" t="s">
        <v>19</v>
      </c>
    </row>
    <row r="17" spans="1:9" x14ac:dyDescent="0.25">
      <c r="A17" s="83"/>
      <c r="B17" s="83"/>
      <c r="C17" s="69" t="s">
        <v>175</v>
      </c>
      <c r="D17" s="21" t="s">
        <v>19</v>
      </c>
      <c r="E17" s="21" t="s">
        <v>19</v>
      </c>
      <c r="F17" s="24" t="s">
        <v>107</v>
      </c>
      <c r="G17" s="24" t="s">
        <v>107</v>
      </c>
      <c r="H17" s="24" t="s">
        <v>178</v>
      </c>
      <c r="I17" s="24" t="s">
        <v>178</v>
      </c>
    </row>
    <row r="18" spans="1:9" ht="38.25" x14ac:dyDescent="0.25">
      <c r="A18" s="84"/>
      <c r="B18" s="84"/>
      <c r="C18" s="69" t="s">
        <v>176</v>
      </c>
      <c r="D18" s="21" t="s">
        <v>19</v>
      </c>
      <c r="E18" s="21" t="s">
        <v>19</v>
      </c>
      <c r="F18" s="24" t="s">
        <v>107</v>
      </c>
      <c r="G18" s="24" t="s">
        <v>107</v>
      </c>
      <c r="H18" s="24" t="s">
        <v>107</v>
      </c>
      <c r="I18" s="24" t="s">
        <v>107</v>
      </c>
    </row>
    <row r="19" spans="1:9" ht="26.45" customHeight="1" x14ac:dyDescent="0.25">
      <c r="A19" s="82" t="s">
        <v>20</v>
      </c>
      <c r="B19" s="79" t="s">
        <v>21</v>
      </c>
      <c r="C19" s="85" t="s">
        <v>40</v>
      </c>
      <c r="D19" s="79" t="s">
        <v>41</v>
      </c>
      <c r="E19" s="17" t="s">
        <v>24</v>
      </c>
      <c r="F19" s="17"/>
      <c r="G19" s="17"/>
      <c r="H19" s="17"/>
      <c r="I19" s="17"/>
    </row>
    <row r="20" spans="1:9" x14ac:dyDescent="0.25">
      <c r="A20" s="83"/>
      <c r="B20" s="79"/>
      <c r="C20" s="86"/>
      <c r="D20" s="79"/>
      <c r="E20" s="18" t="s">
        <v>10</v>
      </c>
      <c r="F20" s="18">
        <v>2025</v>
      </c>
      <c r="G20" s="18">
        <v>2026</v>
      </c>
      <c r="H20" s="18">
        <v>2027</v>
      </c>
      <c r="I20" s="65" t="s">
        <v>25</v>
      </c>
    </row>
    <row r="21" spans="1:9" x14ac:dyDescent="0.25">
      <c r="A21" s="83"/>
      <c r="B21" s="18"/>
      <c r="C21" s="20" t="s">
        <v>25</v>
      </c>
      <c r="D21" s="22" t="s">
        <v>19</v>
      </c>
      <c r="E21" s="22" t="s">
        <v>19</v>
      </c>
      <c r="F21" s="22">
        <f>SUM(F22:F22)</f>
        <v>12355.58</v>
      </c>
      <c r="G21" s="22">
        <f>SUM(G22:G22)</f>
        <v>189585.79</v>
      </c>
      <c r="H21" s="22">
        <f>SUM(H22:H22)</f>
        <v>157697.01999999999</v>
      </c>
      <c r="I21" s="22">
        <f>SUM(F21:H21)</f>
        <v>359638.39</v>
      </c>
    </row>
    <row r="22" spans="1:9" ht="25.5" x14ac:dyDescent="0.25">
      <c r="A22" s="84"/>
      <c r="B22" s="65">
        <v>1</v>
      </c>
      <c r="C22" s="66" t="s">
        <v>101</v>
      </c>
      <c r="D22" s="22" t="s">
        <v>19</v>
      </c>
      <c r="E22" s="22" t="s">
        <v>19</v>
      </c>
      <c r="F22" s="22">
        <v>12355.58</v>
      </c>
      <c r="G22" s="22">
        <v>189585.79</v>
      </c>
      <c r="H22" s="22">
        <v>157697.01999999999</v>
      </c>
      <c r="I22" s="22">
        <f t="shared" ref="I22" si="0">SUM(F22:H22)</f>
        <v>359638.39</v>
      </c>
    </row>
  </sheetData>
  <mergeCells count="16">
    <mergeCell ref="A7:G7"/>
    <mergeCell ref="A8:G8"/>
    <mergeCell ref="B16:B18"/>
    <mergeCell ref="A19:A22"/>
    <mergeCell ref="B19:B20"/>
    <mergeCell ref="C19:C20"/>
    <mergeCell ref="D19:D20"/>
    <mergeCell ref="A14:A18"/>
    <mergeCell ref="B10:I10"/>
    <mergeCell ref="B11:I11"/>
    <mergeCell ref="B12:I12"/>
    <mergeCell ref="B13:I13"/>
    <mergeCell ref="B14:B15"/>
    <mergeCell ref="C14:C15"/>
    <mergeCell ref="D14:D15"/>
    <mergeCell ref="E14:I14"/>
  </mergeCells>
  <printOptions horizontalCentered="1"/>
  <pageMargins left="0.78740157480314965" right="0.78740157480314965" top="0.78740157480314965" bottom="0.39370078740157483" header="0.31496062992125984" footer="0.31496062992125984"/>
  <pageSetup paperSize="9" scale="94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I20"/>
  <sheetViews>
    <sheetView topLeftCell="A10" zoomScale="130" zoomScaleNormal="130" zoomScaleSheetLayoutView="130" workbookViewId="0">
      <selection activeCell="A22" sqref="A22:XFD22"/>
    </sheetView>
  </sheetViews>
  <sheetFormatPr defaultRowHeight="15.75" x14ac:dyDescent="0.25"/>
  <cols>
    <col min="1" max="1" width="28.875" customWidth="1"/>
    <col min="2" max="2" width="4.75" customWidth="1"/>
    <col min="3" max="3" width="26.5" customWidth="1"/>
    <col min="4" max="4" width="9.25" customWidth="1"/>
    <col min="6" max="6" width="9.625" customWidth="1"/>
    <col min="7" max="7" width="9.75" customWidth="1"/>
    <col min="8" max="8" width="11" customWidth="1"/>
    <col min="9" max="9" width="9.875" customWidth="1"/>
  </cols>
  <sheetData>
    <row r="1" spans="1:9" x14ac:dyDescent="0.25">
      <c r="A1" s="49"/>
      <c r="B1" s="49"/>
      <c r="C1" s="49"/>
      <c r="D1" s="49"/>
      <c r="E1" s="49"/>
      <c r="F1" s="49" t="s">
        <v>145</v>
      </c>
      <c r="G1" s="49"/>
      <c r="H1" s="49"/>
      <c r="I1" s="49"/>
    </row>
    <row r="2" spans="1:9" x14ac:dyDescent="0.25">
      <c r="A2" s="49"/>
      <c r="B2" s="49"/>
      <c r="C2" s="49"/>
      <c r="D2" s="49"/>
      <c r="E2" s="49"/>
      <c r="F2" s="49" t="s">
        <v>32</v>
      </c>
      <c r="G2" s="49"/>
      <c r="H2" s="49"/>
      <c r="I2" s="49"/>
    </row>
    <row r="3" spans="1:9" x14ac:dyDescent="0.25">
      <c r="A3" s="49"/>
      <c r="B3" s="49"/>
      <c r="C3" s="49"/>
      <c r="D3" s="49"/>
      <c r="E3" s="49"/>
      <c r="F3" s="49" t="s">
        <v>51</v>
      </c>
      <c r="G3" s="49"/>
      <c r="H3" s="49"/>
      <c r="I3" s="49"/>
    </row>
    <row r="4" spans="1:9" x14ac:dyDescent="0.25">
      <c r="A4" s="49"/>
      <c r="B4" s="49"/>
      <c r="C4" s="49"/>
      <c r="D4" s="49"/>
      <c r="E4" s="49"/>
      <c r="F4" s="49"/>
      <c r="G4" s="49"/>
      <c r="H4" s="49"/>
      <c r="I4" s="49"/>
    </row>
    <row r="5" spans="1:9" x14ac:dyDescent="0.25">
      <c r="A5" s="49"/>
      <c r="B5" s="49"/>
      <c r="C5" s="49"/>
      <c r="D5" s="49"/>
      <c r="E5" s="49"/>
      <c r="F5" s="49"/>
      <c r="G5" s="49"/>
      <c r="H5" s="49"/>
      <c r="I5" s="49"/>
    </row>
    <row r="6" spans="1:9" x14ac:dyDescent="0.25">
      <c r="A6" s="51" t="s">
        <v>26</v>
      </c>
      <c r="B6" s="51"/>
      <c r="C6" s="51"/>
      <c r="D6" s="51"/>
      <c r="E6" s="51"/>
      <c r="F6" s="51"/>
      <c r="G6" s="51"/>
      <c r="H6" s="51"/>
      <c r="I6" s="51"/>
    </row>
    <row r="7" spans="1:9" x14ac:dyDescent="0.25">
      <c r="A7" s="51" t="s">
        <v>42</v>
      </c>
      <c r="B7" s="51"/>
      <c r="C7" s="51"/>
      <c r="D7" s="51"/>
      <c r="E7" s="51"/>
      <c r="F7" s="51"/>
      <c r="G7" s="51"/>
      <c r="H7" s="51"/>
      <c r="I7" s="51"/>
    </row>
    <row r="8" spans="1:9" ht="16.5" customHeight="1" x14ac:dyDescent="0.25">
      <c r="A8" s="98" t="s">
        <v>67</v>
      </c>
      <c r="B8" s="98"/>
      <c r="C8" s="98"/>
      <c r="D8" s="98"/>
      <c r="E8" s="98"/>
      <c r="F8" s="98"/>
      <c r="G8" s="51"/>
      <c r="H8" s="51"/>
      <c r="I8" s="51"/>
    </row>
    <row r="9" spans="1:9" x14ac:dyDescent="0.25">
      <c r="A9" s="49"/>
      <c r="B9" s="49"/>
      <c r="C9" s="49"/>
      <c r="D9" s="49"/>
      <c r="E9" s="49"/>
      <c r="F9" s="49"/>
      <c r="G9" s="49"/>
      <c r="H9" s="49"/>
      <c r="I9" s="49"/>
    </row>
    <row r="10" spans="1:9" x14ac:dyDescent="0.25">
      <c r="A10" s="52" t="s">
        <v>0</v>
      </c>
      <c r="B10" s="77" t="s">
        <v>1</v>
      </c>
      <c r="C10" s="77"/>
      <c r="D10" s="77"/>
      <c r="E10" s="77"/>
      <c r="F10" s="77"/>
      <c r="G10" s="77"/>
      <c r="H10" s="77"/>
      <c r="I10" s="77"/>
    </row>
    <row r="11" spans="1:9" ht="25.5" customHeight="1" x14ac:dyDescent="0.25">
      <c r="A11" s="66" t="s">
        <v>2</v>
      </c>
      <c r="B11" s="77" t="s">
        <v>148</v>
      </c>
      <c r="C11" s="77"/>
      <c r="D11" s="77"/>
      <c r="E11" s="77"/>
      <c r="F11" s="77"/>
      <c r="G11" s="77"/>
      <c r="H11" s="77"/>
      <c r="I11" s="77"/>
    </row>
    <row r="12" spans="1:9" x14ac:dyDescent="0.25">
      <c r="A12" s="66" t="s">
        <v>33</v>
      </c>
      <c r="B12" s="77" t="s">
        <v>43</v>
      </c>
      <c r="C12" s="77"/>
      <c r="D12" s="77"/>
      <c r="E12" s="77"/>
      <c r="F12" s="77"/>
      <c r="G12" s="77"/>
      <c r="H12" s="77"/>
      <c r="I12" s="77"/>
    </row>
    <row r="13" spans="1:9" ht="15.6" customHeight="1" x14ac:dyDescent="0.25">
      <c r="A13" s="66" t="s">
        <v>34</v>
      </c>
      <c r="B13" s="77" t="s">
        <v>87</v>
      </c>
      <c r="C13" s="77"/>
      <c r="D13" s="77"/>
      <c r="E13" s="77"/>
      <c r="F13" s="77"/>
      <c r="G13" s="77"/>
      <c r="H13" s="77"/>
      <c r="I13" s="77"/>
    </row>
    <row r="14" spans="1:9" ht="22.9" customHeight="1" x14ac:dyDescent="0.25">
      <c r="A14" s="99" t="s">
        <v>35</v>
      </c>
      <c r="B14" s="79" t="s">
        <v>21</v>
      </c>
      <c r="C14" s="80" t="s">
        <v>36</v>
      </c>
      <c r="D14" s="79" t="s">
        <v>23</v>
      </c>
      <c r="E14" s="77" t="s">
        <v>37</v>
      </c>
      <c r="F14" s="77"/>
      <c r="G14" s="77"/>
      <c r="H14" s="77"/>
      <c r="I14" s="77"/>
    </row>
    <row r="15" spans="1:9" x14ac:dyDescent="0.25">
      <c r="A15" s="100"/>
      <c r="B15" s="79"/>
      <c r="C15" s="80"/>
      <c r="D15" s="79"/>
      <c r="E15" s="18" t="s">
        <v>10</v>
      </c>
      <c r="F15" s="18">
        <v>2025</v>
      </c>
      <c r="G15" s="18">
        <v>2026</v>
      </c>
      <c r="H15" s="18">
        <v>2027</v>
      </c>
      <c r="I15" s="18" t="s">
        <v>25</v>
      </c>
    </row>
    <row r="16" spans="1:9" ht="81" customHeight="1" x14ac:dyDescent="0.25">
      <c r="A16" s="101"/>
      <c r="B16" s="65" t="s">
        <v>38</v>
      </c>
      <c r="C16" s="66" t="s">
        <v>182</v>
      </c>
      <c r="D16" s="21" t="s">
        <v>19</v>
      </c>
      <c r="E16" s="21" t="s">
        <v>19</v>
      </c>
      <c r="F16" s="24" t="s">
        <v>137</v>
      </c>
      <c r="G16" s="24" t="s">
        <v>107</v>
      </c>
      <c r="H16" s="24" t="s">
        <v>106</v>
      </c>
      <c r="I16" s="24" t="s">
        <v>137</v>
      </c>
    </row>
    <row r="17" spans="1:9" ht="26.45" customHeight="1" x14ac:dyDescent="0.25">
      <c r="A17" s="87" t="s">
        <v>20</v>
      </c>
      <c r="B17" s="79" t="s">
        <v>21</v>
      </c>
      <c r="C17" s="85" t="s">
        <v>40</v>
      </c>
      <c r="D17" s="79" t="s">
        <v>41</v>
      </c>
      <c r="E17" s="17" t="s">
        <v>24</v>
      </c>
      <c r="F17" s="17"/>
      <c r="G17" s="17"/>
      <c r="H17" s="17"/>
      <c r="I17" s="17"/>
    </row>
    <row r="18" spans="1:9" x14ac:dyDescent="0.25">
      <c r="A18" s="87"/>
      <c r="B18" s="79"/>
      <c r="C18" s="86"/>
      <c r="D18" s="79"/>
      <c r="E18" s="18" t="s">
        <v>10</v>
      </c>
      <c r="F18" s="18">
        <v>2025</v>
      </c>
      <c r="G18" s="18">
        <v>2026</v>
      </c>
      <c r="H18" s="18">
        <v>2027</v>
      </c>
      <c r="I18" s="65" t="s">
        <v>25</v>
      </c>
    </row>
    <row r="19" spans="1:9" x14ac:dyDescent="0.25">
      <c r="A19" s="87"/>
      <c r="B19" s="18"/>
      <c r="C19" s="20" t="s">
        <v>25</v>
      </c>
      <c r="D19" s="22" t="s">
        <v>19</v>
      </c>
      <c r="E19" s="22" t="s">
        <v>19</v>
      </c>
      <c r="F19" s="22">
        <f>SUM(F20:F20)</f>
        <v>28058.44</v>
      </c>
      <c r="G19" s="22">
        <f>SUM(G20:G20)</f>
        <v>0</v>
      </c>
      <c r="H19" s="22">
        <f>SUM(H20:H20)</f>
        <v>432000</v>
      </c>
      <c r="I19" s="22">
        <f>SUM(F19:H19)</f>
        <v>460058.44</v>
      </c>
    </row>
    <row r="20" spans="1:9" ht="63.75" x14ac:dyDescent="0.25">
      <c r="A20" s="87"/>
      <c r="B20" s="65" t="s">
        <v>38</v>
      </c>
      <c r="C20" s="66" t="s">
        <v>203</v>
      </c>
      <c r="D20" s="22" t="s">
        <v>19</v>
      </c>
      <c r="E20" s="22" t="s">
        <v>19</v>
      </c>
      <c r="F20" s="22">
        <v>28058.44</v>
      </c>
      <c r="G20" s="22">
        <v>0</v>
      </c>
      <c r="H20" s="22">
        <v>432000</v>
      </c>
      <c r="I20" s="22">
        <f t="shared" ref="I20" si="0">SUM(F20:H20)</f>
        <v>460058.44</v>
      </c>
    </row>
  </sheetData>
  <mergeCells count="14">
    <mergeCell ref="A8:F8"/>
    <mergeCell ref="A17:A20"/>
    <mergeCell ref="B17:B18"/>
    <mergeCell ref="C17:C18"/>
    <mergeCell ref="D17:D18"/>
    <mergeCell ref="B10:I10"/>
    <mergeCell ref="B11:I11"/>
    <mergeCell ref="B12:I12"/>
    <mergeCell ref="B13:I13"/>
    <mergeCell ref="A14:A16"/>
    <mergeCell ref="B14:B15"/>
    <mergeCell ref="C14:C15"/>
    <mergeCell ref="D14:D15"/>
    <mergeCell ref="E14:I14"/>
  </mergeCells>
  <printOptions horizontalCentered="1"/>
  <pageMargins left="0.78740157480314965" right="0.78740157480314965" top="0.78740157480314965" bottom="0.39370078740157483" header="0.31496062992125984" footer="0.31496062992125984"/>
  <pageSetup paperSize="9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I30"/>
  <sheetViews>
    <sheetView topLeftCell="A28" zoomScale="120" zoomScaleNormal="120" zoomScaleSheetLayoutView="130" workbookViewId="0">
      <selection activeCell="A32" sqref="A32:XFD32"/>
    </sheetView>
  </sheetViews>
  <sheetFormatPr defaultRowHeight="15.75" x14ac:dyDescent="0.25"/>
  <cols>
    <col min="1" max="1" width="28.875" customWidth="1"/>
    <col min="2" max="2" width="4.75" customWidth="1"/>
    <col min="3" max="3" width="30.125" customWidth="1"/>
    <col min="4" max="4" width="9.25" customWidth="1"/>
    <col min="6" max="6" width="10.625" customWidth="1"/>
    <col min="7" max="7" width="9.75" customWidth="1"/>
    <col min="8" max="8" width="10" customWidth="1"/>
    <col min="9" max="9" width="9.875" customWidth="1"/>
  </cols>
  <sheetData>
    <row r="1" spans="1:9" x14ac:dyDescent="0.25">
      <c r="A1" s="49"/>
      <c r="B1" s="49"/>
      <c r="C1" s="49"/>
      <c r="D1" s="49"/>
      <c r="E1" s="49"/>
      <c r="F1" s="49" t="s">
        <v>146</v>
      </c>
      <c r="G1" s="49"/>
      <c r="H1" s="49"/>
      <c r="I1" s="49"/>
    </row>
    <row r="2" spans="1:9" x14ac:dyDescent="0.25">
      <c r="A2" s="49"/>
      <c r="B2" s="49"/>
      <c r="C2" s="49"/>
      <c r="D2" s="49"/>
      <c r="E2" s="49"/>
      <c r="F2" s="49" t="s">
        <v>32</v>
      </c>
      <c r="G2" s="49"/>
      <c r="H2" s="49"/>
      <c r="I2" s="49"/>
    </row>
    <row r="3" spans="1:9" x14ac:dyDescent="0.25">
      <c r="A3" s="49"/>
      <c r="B3" s="49"/>
      <c r="C3" s="49"/>
      <c r="D3" s="49"/>
      <c r="E3" s="49"/>
      <c r="F3" s="49" t="s">
        <v>51</v>
      </c>
      <c r="G3" s="49"/>
      <c r="H3" s="49"/>
      <c r="I3" s="49"/>
    </row>
    <row r="4" spans="1:9" x14ac:dyDescent="0.25">
      <c r="A4" s="49"/>
      <c r="B4" s="49"/>
      <c r="C4" s="49"/>
      <c r="D4" s="49"/>
      <c r="E4" s="49"/>
      <c r="F4" s="49"/>
      <c r="G4" s="49"/>
      <c r="H4" s="49"/>
      <c r="I4" s="49"/>
    </row>
    <row r="5" spans="1:9" x14ac:dyDescent="0.25">
      <c r="A5" s="49"/>
      <c r="B5" s="49"/>
      <c r="C5" s="49"/>
      <c r="D5" s="49"/>
      <c r="E5" s="49"/>
      <c r="F5" s="49"/>
      <c r="G5" s="49"/>
      <c r="H5" s="49"/>
      <c r="I5" s="49"/>
    </row>
    <row r="6" spans="1:9" x14ac:dyDescent="0.25">
      <c r="A6" s="51" t="s">
        <v>26</v>
      </c>
      <c r="B6" s="51"/>
      <c r="C6" s="51"/>
      <c r="D6" s="51"/>
      <c r="E6" s="51"/>
      <c r="F6" s="51"/>
      <c r="G6" s="51"/>
      <c r="H6" s="51"/>
      <c r="I6" s="51"/>
    </row>
    <row r="7" spans="1:9" x14ac:dyDescent="0.25">
      <c r="A7" s="51" t="s">
        <v>42</v>
      </c>
      <c r="B7" s="51"/>
      <c r="C7" s="51"/>
      <c r="D7" s="51"/>
      <c r="E7" s="51"/>
      <c r="F7" s="51"/>
      <c r="G7" s="51"/>
      <c r="H7" s="51"/>
      <c r="I7" s="51"/>
    </row>
    <row r="8" spans="1:9" ht="21.75" customHeight="1" x14ac:dyDescent="0.25">
      <c r="A8" s="98" t="s">
        <v>68</v>
      </c>
      <c r="B8" s="98"/>
      <c r="C8" s="98"/>
      <c r="D8" s="98"/>
      <c r="E8" s="98"/>
      <c r="F8" s="98"/>
      <c r="G8" s="98"/>
      <c r="H8" s="98"/>
      <c r="I8" s="51"/>
    </row>
    <row r="9" spans="1:9" x14ac:dyDescent="0.25">
      <c r="A9" s="49"/>
      <c r="B9" s="49"/>
      <c r="C9" s="49"/>
      <c r="D9" s="49"/>
      <c r="E9" s="49"/>
      <c r="F9" s="49"/>
      <c r="G9" s="49"/>
      <c r="H9" s="49"/>
      <c r="I9" s="49"/>
    </row>
    <row r="10" spans="1:9" x14ac:dyDescent="0.25">
      <c r="A10" s="52" t="s">
        <v>0</v>
      </c>
      <c r="B10" s="77" t="s">
        <v>1</v>
      </c>
      <c r="C10" s="77"/>
      <c r="D10" s="77"/>
      <c r="E10" s="77"/>
      <c r="F10" s="77"/>
      <c r="G10" s="77"/>
      <c r="H10" s="77"/>
      <c r="I10" s="77"/>
    </row>
    <row r="11" spans="1:9" ht="25.5" customHeight="1" x14ac:dyDescent="0.25">
      <c r="A11" s="66" t="s">
        <v>2</v>
      </c>
      <c r="B11" s="77" t="s">
        <v>148</v>
      </c>
      <c r="C11" s="77"/>
      <c r="D11" s="77"/>
      <c r="E11" s="77"/>
      <c r="F11" s="77"/>
      <c r="G11" s="77"/>
      <c r="H11" s="77"/>
      <c r="I11" s="77"/>
    </row>
    <row r="12" spans="1:9" x14ac:dyDescent="0.25">
      <c r="A12" s="66" t="s">
        <v>33</v>
      </c>
      <c r="B12" s="77" t="s">
        <v>104</v>
      </c>
      <c r="C12" s="77"/>
      <c r="D12" s="77"/>
      <c r="E12" s="77"/>
      <c r="F12" s="77"/>
      <c r="G12" s="77"/>
      <c r="H12" s="77"/>
      <c r="I12" s="77"/>
    </row>
    <row r="13" spans="1:9" ht="28.9" customHeight="1" x14ac:dyDescent="0.25">
      <c r="A13" s="66" t="s">
        <v>34</v>
      </c>
      <c r="B13" s="77" t="s">
        <v>69</v>
      </c>
      <c r="C13" s="77"/>
      <c r="D13" s="77"/>
      <c r="E13" s="77"/>
      <c r="F13" s="77"/>
      <c r="G13" s="77"/>
      <c r="H13" s="77"/>
      <c r="I13" s="77"/>
    </row>
    <row r="14" spans="1:9" ht="22.9" customHeight="1" x14ac:dyDescent="0.25">
      <c r="A14" s="82" t="s">
        <v>35</v>
      </c>
      <c r="B14" s="79" t="s">
        <v>21</v>
      </c>
      <c r="C14" s="80" t="s">
        <v>36</v>
      </c>
      <c r="D14" s="79" t="s">
        <v>23</v>
      </c>
      <c r="E14" s="77" t="s">
        <v>37</v>
      </c>
      <c r="F14" s="77"/>
      <c r="G14" s="77"/>
      <c r="H14" s="77"/>
      <c r="I14" s="77"/>
    </row>
    <row r="15" spans="1:9" ht="22.9" customHeight="1" x14ac:dyDescent="0.25">
      <c r="A15" s="83"/>
      <c r="B15" s="79"/>
      <c r="C15" s="80"/>
      <c r="D15" s="79"/>
      <c r="E15" s="18" t="s">
        <v>10</v>
      </c>
      <c r="F15" s="18">
        <v>2025</v>
      </c>
      <c r="G15" s="18">
        <v>2026</v>
      </c>
      <c r="H15" s="18">
        <v>2027</v>
      </c>
      <c r="I15" s="18" t="s">
        <v>25</v>
      </c>
    </row>
    <row r="16" spans="1:9" ht="44.25" customHeight="1" x14ac:dyDescent="0.25">
      <c r="A16" s="83"/>
      <c r="B16" s="92" t="s">
        <v>38</v>
      </c>
      <c r="C16" s="66" t="s">
        <v>180</v>
      </c>
      <c r="D16" s="64" t="s">
        <v>19</v>
      </c>
      <c r="E16" s="64" t="s">
        <v>19</v>
      </c>
      <c r="F16" s="64" t="s">
        <v>19</v>
      </c>
      <c r="G16" s="64" t="s">
        <v>19</v>
      </c>
      <c r="H16" s="64" t="s">
        <v>19</v>
      </c>
      <c r="I16" s="64" t="s">
        <v>19</v>
      </c>
    </row>
    <row r="17" spans="1:9" ht="15.75" customHeight="1" x14ac:dyDescent="0.25">
      <c r="A17" s="83"/>
      <c r="B17" s="94"/>
      <c r="C17" s="66" t="s">
        <v>179</v>
      </c>
      <c r="D17" s="64" t="s">
        <v>19</v>
      </c>
      <c r="E17" s="64" t="s">
        <v>19</v>
      </c>
      <c r="F17" s="64">
        <v>0</v>
      </c>
      <c r="G17" s="64">
        <v>1</v>
      </c>
      <c r="H17" s="64">
        <v>0</v>
      </c>
      <c r="I17" s="24" t="s">
        <v>106</v>
      </c>
    </row>
    <row r="18" spans="1:9" ht="40.5" customHeight="1" x14ac:dyDescent="0.25">
      <c r="A18" s="83"/>
      <c r="B18" s="95"/>
      <c r="C18" s="66" t="s">
        <v>176</v>
      </c>
      <c r="D18" s="64" t="s">
        <v>19</v>
      </c>
      <c r="E18" s="64" t="s">
        <v>19</v>
      </c>
      <c r="F18" s="64">
        <v>1</v>
      </c>
      <c r="G18" s="64">
        <v>0</v>
      </c>
      <c r="H18" s="64">
        <v>0</v>
      </c>
      <c r="I18" s="24" t="s">
        <v>106</v>
      </c>
    </row>
    <row r="19" spans="1:9" ht="44.25" customHeight="1" x14ac:dyDescent="0.25">
      <c r="A19" s="83"/>
      <c r="B19" s="65" t="s">
        <v>39</v>
      </c>
      <c r="C19" s="66" t="s">
        <v>92</v>
      </c>
      <c r="D19" s="21" t="s">
        <v>19</v>
      </c>
      <c r="E19" s="21" t="s">
        <v>19</v>
      </c>
      <c r="F19" s="25">
        <v>0</v>
      </c>
      <c r="G19" s="25">
        <v>0</v>
      </c>
      <c r="H19" s="25">
        <v>1</v>
      </c>
      <c r="I19" s="25">
        <v>1</v>
      </c>
    </row>
    <row r="20" spans="1:9" ht="140.25" customHeight="1" x14ac:dyDescent="0.25">
      <c r="A20" s="83"/>
      <c r="B20" s="65" t="s">
        <v>47</v>
      </c>
      <c r="C20" s="69" t="s">
        <v>202</v>
      </c>
      <c r="D20" s="21" t="s">
        <v>19</v>
      </c>
      <c r="E20" s="21" t="s">
        <v>19</v>
      </c>
      <c r="F20" s="25">
        <v>0</v>
      </c>
      <c r="G20" s="35">
        <v>3</v>
      </c>
      <c r="H20" s="35">
        <v>1</v>
      </c>
      <c r="I20" s="35">
        <v>4</v>
      </c>
    </row>
    <row r="21" spans="1:9" ht="66.75" customHeight="1" x14ac:dyDescent="0.25">
      <c r="A21" s="83"/>
      <c r="B21" s="65" t="s">
        <v>48</v>
      </c>
      <c r="C21" s="69" t="s">
        <v>138</v>
      </c>
      <c r="D21" s="21" t="s">
        <v>19</v>
      </c>
      <c r="E21" s="21" t="s">
        <v>19</v>
      </c>
      <c r="F21" s="25">
        <v>2</v>
      </c>
      <c r="G21" s="25">
        <v>0</v>
      </c>
      <c r="H21" s="25">
        <v>0</v>
      </c>
      <c r="I21" s="25">
        <v>2</v>
      </c>
    </row>
    <row r="22" spans="1:9" ht="94.5" customHeight="1" x14ac:dyDescent="0.25">
      <c r="A22" s="84"/>
      <c r="B22" s="65" t="s">
        <v>49</v>
      </c>
      <c r="C22" s="69" t="s">
        <v>140</v>
      </c>
      <c r="D22" s="21" t="s">
        <v>19</v>
      </c>
      <c r="E22" s="21" t="s">
        <v>19</v>
      </c>
      <c r="F22" s="25">
        <v>1</v>
      </c>
      <c r="G22" s="25">
        <v>0</v>
      </c>
      <c r="H22" s="25">
        <v>0</v>
      </c>
      <c r="I22" s="25">
        <v>1</v>
      </c>
    </row>
    <row r="23" spans="1:9" ht="26.45" customHeight="1" x14ac:dyDescent="0.25">
      <c r="A23" s="82" t="s">
        <v>20</v>
      </c>
      <c r="B23" s="79" t="s">
        <v>21</v>
      </c>
      <c r="C23" s="85" t="s">
        <v>40</v>
      </c>
      <c r="D23" s="79" t="s">
        <v>41</v>
      </c>
      <c r="E23" s="17" t="s">
        <v>24</v>
      </c>
      <c r="F23" s="17"/>
      <c r="G23" s="17"/>
      <c r="H23" s="17"/>
      <c r="I23" s="17"/>
    </row>
    <row r="24" spans="1:9" x14ac:dyDescent="0.25">
      <c r="A24" s="83"/>
      <c r="B24" s="79"/>
      <c r="C24" s="86"/>
      <c r="D24" s="79"/>
      <c r="E24" s="18" t="s">
        <v>10</v>
      </c>
      <c r="F24" s="18">
        <v>2025</v>
      </c>
      <c r="G24" s="18">
        <v>2026</v>
      </c>
      <c r="H24" s="18">
        <v>2027</v>
      </c>
      <c r="I24" s="65" t="s">
        <v>25</v>
      </c>
    </row>
    <row r="25" spans="1:9" x14ac:dyDescent="0.25">
      <c r="A25" s="83"/>
      <c r="B25" s="18"/>
      <c r="C25" s="20" t="s">
        <v>25</v>
      </c>
      <c r="D25" s="21" t="s">
        <v>19</v>
      </c>
      <c r="E25" s="21" t="s">
        <v>19</v>
      </c>
      <c r="F25" s="22">
        <f>SUM(F26:F30)</f>
        <v>247944.56</v>
      </c>
      <c r="G25" s="22">
        <f t="shared" ref="G25:I25" si="0">SUM(G26:G30)</f>
        <v>81253.929999999993</v>
      </c>
      <c r="H25" s="22">
        <f t="shared" si="0"/>
        <v>156308.6</v>
      </c>
      <c r="I25" s="22">
        <f t="shared" si="0"/>
        <v>485507.08999999997</v>
      </c>
    </row>
    <row r="26" spans="1:9" ht="38.25" x14ac:dyDescent="0.25">
      <c r="A26" s="83"/>
      <c r="B26" s="65" t="s">
        <v>38</v>
      </c>
      <c r="C26" s="66" t="s">
        <v>88</v>
      </c>
      <c r="D26" s="22" t="s">
        <v>19</v>
      </c>
      <c r="E26" s="22" t="s">
        <v>19</v>
      </c>
      <c r="F26" s="21">
        <v>10748.94</v>
      </c>
      <c r="G26" s="21">
        <v>12169.93</v>
      </c>
      <c r="H26" s="21">
        <v>0</v>
      </c>
      <c r="I26" s="21">
        <f>SUM(F26:H26)</f>
        <v>22918.870000000003</v>
      </c>
    </row>
    <row r="27" spans="1:9" ht="25.5" x14ac:dyDescent="0.25">
      <c r="A27" s="83"/>
      <c r="B27" s="65" t="s">
        <v>39</v>
      </c>
      <c r="C27" s="66" t="s">
        <v>108</v>
      </c>
      <c r="D27" s="21" t="s">
        <v>19</v>
      </c>
      <c r="E27" s="21" t="s">
        <v>19</v>
      </c>
      <c r="F27" s="21">
        <v>0</v>
      </c>
      <c r="G27" s="21">
        <v>0</v>
      </c>
      <c r="H27" s="21">
        <v>101308.6</v>
      </c>
      <c r="I27" s="21">
        <f t="shared" ref="I27:I30" si="1">SUM(F27:H27)</f>
        <v>101308.6</v>
      </c>
    </row>
    <row r="28" spans="1:9" ht="140.25" x14ac:dyDescent="0.25">
      <c r="A28" s="83"/>
      <c r="B28" s="65" t="s">
        <v>47</v>
      </c>
      <c r="C28" s="69" t="s">
        <v>202</v>
      </c>
      <c r="D28" s="21" t="s">
        <v>19</v>
      </c>
      <c r="E28" s="21" t="s">
        <v>19</v>
      </c>
      <c r="F28" s="21">
        <v>0</v>
      </c>
      <c r="G28" s="21">
        <v>69084</v>
      </c>
      <c r="H28" s="21">
        <v>55000</v>
      </c>
      <c r="I28" s="21">
        <f t="shared" si="1"/>
        <v>124084</v>
      </c>
    </row>
    <row r="29" spans="1:9" ht="38.25" x14ac:dyDescent="0.25">
      <c r="A29" s="83"/>
      <c r="B29" s="65" t="s">
        <v>48</v>
      </c>
      <c r="C29" s="66" t="s">
        <v>141</v>
      </c>
      <c r="D29" s="21" t="s">
        <v>19</v>
      </c>
      <c r="E29" s="21" t="s">
        <v>19</v>
      </c>
      <c r="F29" s="21">
        <v>183195.62</v>
      </c>
      <c r="G29" s="21">
        <v>0</v>
      </c>
      <c r="H29" s="21">
        <v>0</v>
      </c>
      <c r="I29" s="21">
        <f t="shared" si="1"/>
        <v>183195.62</v>
      </c>
    </row>
    <row r="30" spans="1:9" ht="63.75" x14ac:dyDescent="0.25">
      <c r="A30" s="84"/>
      <c r="B30" s="65" t="s">
        <v>49</v>
      </c>
      <c r="C30" s="66" t="s">
        <v>139</v>
      </c>
      <c r="D30" s="21" t="s">
        <v>19</v>
      </c>
      <c r="E30" s="21" t="s">
        <v>19</v>
      </c>
      <c r="F30" s="21">
        <v>54000</v>
      </c>
      <c r="G30" s="21">
        <v>0</v>
      </c>
      <c r="H30" s="21">
        <v>0</v>
      </c>
      <c r="I30" s="21">
        <f t="shared" si="1"/>
        <v>54000</v>
      </c>
    </row>
  </sheetData>
  <mergeCells count="15">
    <mergeCell ref="A8:H8"/>
    <mergeCell ref="B23:B24"/>
    <mergeCell ref="C23:C24"/>
    <mergeCell ref="D23:D24"/>
    <mergeCell ref="A23:A30"/>
    <mergeCell ref="A14:A22"/>
    <mergeCell ref="B16:B18"/>
    <mergeCell ref="B14:B15"/>
    <mergeCell ref="C14:C15"/>
    <mergeCell ref="B10:I10"/>
    <mergeCell ref="B11:I11"/>
    <mergeCell ref="B12:I12"/>
    <mergeCell ref="B13:I13"/>
    <mergeCell ref="D14:D15"/>
    <mergeCell ref="E14:I14"/>
  </mergeCells>
  <printOptions horizontalCentered="1"/>
  <pageMargins left="0.78740157480314965" right="0.78740157480314965" top="0.78740157480314965" bottom="0.39370078740157483" header="0.31496062992125984" footer="0.31496062992125984"/>
  <pageSetup paperSize="9" scale="99" fitToHeight="0" orientation="landscape" r:id="rId1"/>
  <headerFooter differentFirst="1"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"/>
  <sheetViews>
    <sheetView topLeftCell="A16" zoomScale="110" zoomScaleNormal="110" workbookViewId="0">
      <selection activeCell="A24" sqref="A24:XFD24"/>
    </sheetView>
  </sheetViews>
  <sheetFormatPr defaultRowHeight="15.75" x14ac:dyDescent="0.25"/>
  <cols>
    <col min="1" max="1" width="28.875" customWidth="1"/>
    <col min="2" max="2" width="4.75" customWidth="1"/>
    <col min="3" max="3" width="26.5" customWidth="1"/>
    <col min="4" max="4" width="9.25" customWidth="1"/>
    <col min="6" max="8" width="12.375" customWidth="1"/>
    <col min="9" max="9" width="9.875" customWidth="1"/>
  </cols>
  <sheetData>
    <row r="1" spans="1:9" x14ac:dyDescent="0.25">
      <c r="F1" t="s">
        <v>147</v>
      </c>
    </row>
    <row r="2" spans="1:9" x14ac:dyDescent="0.25">
      <c r="F2" t="s">
        <v>32</v>
      </c>
    </row>
    <row r="3" spans="1:9" x14ac:dyDescent="0.25">
      <c r="F3" t="s">
        <v>51</v>
      </c>
    </row>
    <row r="6" spans="1:9" x14ac:dyDescent="0.25">
      <c r="A6" s="5" t="s">
        <v>26</v>
      </c>
      <c r="B6" s="5"/>
      <c r="C6" s="5"/>
      <c r="D6" s="5"/>
      <c r="E6" s="5"/>
      <c r="F6" s="5"/>
      <c r="G6" s="5"/>
      <c r="H6" s="5"/>
      <c r="I6" s="5"/>
    </row>
    <row r="7" spans="1:9" ht="16.5" customHeight="1" x14ac:dyDescent="0.25">
      <c r="A7" s="81" t="s">
        <v>102</v>
      </c>
      <c r="B7" s="81"/>
      <c r="C7" s="81"/>
      <c r="D7" s="81"/>
      <c r="E7" s="81"/>
      <c r="F7" s="81"/>
      <c r="G7" s="81"/>
      <c r="H7" s="81"/>
      <c r="I7" s="81"/>
    </row>
    <row r="8" spans="1:9" x14ac:dyDescent="0.25">
      <c r="A8" s="5"/>
      <c r="B8" s="5"/>
      <c r="C8" s="5"/>
      <c r="D8" s="5"/>
      <c r="E8" s="5"/>
      <c r="F8" s="5"/>
      <c r="G8" s="5"/>
      <c r="H8" s="5"/>
      <c r="I8" s="5"/>
    </row>
    <row r="10" spans="1:9" ht="18.75" customHeight="1" x14ac:dyDescent="0.25">
      <c r="A10" s="1" t="s">
        <v>0</v>
      </c>
      <c r="B10" s="76" t="s">
        <v>1</v>
      </c>
      <c r="C10" s="76"/>
      <c r="D10" s="76"/>
      <c r="E10" s="76"/>
      <c r="F10" s="76"/>
      <c r="G10" s="76"/>
      <c r="H10" s="76"/>
      <c r="I10" s="76"/>
    </row>
    <row r="11" spans="1:9" ht="24" customHeight="1" x14ac:dyDescent="0.25">
      <c r="A11" s="12" t="s">
        <v>2</v>
      </c>
      <c r="B11" s="77" t="s">
        <v>148</v>
      </c>
      <c r="C11" s="77"/>
      <c r="D11" s="77"/>
      <c r="E11" s="77"/>
      <c r="F11" s="77"/>
      <c r="G11" s="77"/>
      <c r="H11" s="77"/>
      <c r="I11" s="77"/>
    </row>
    <row r="12" spans="1:9" ht="18" customHeight="1" x14ac:dyDescent="0.25">
      <c r="A12" s="12" t="s">
        <v>33</v>
      </c>
      <c r="B12" s="76" t="s">
        <v>104</v>
      </c>
      <c r="C12" s="76"/>
      <c r="D12" s="76"/>
      <c r="E12" s="76"/>
      <c r="F12" s="76"/>
      <c r="G12" s="76"/>
      <c r="H12" s="76"/>
      <c r="I12" s="76"/>
    </row>
    <row r="13" spans="1:9" ht="15.75" customHeight="1" x14ac:dyDescent="0.25">
      <c r="A13" s="12" t="s">
        <v>34</v>
      </c>
      <c r="B13" s="76" t="s">
        <v>105</v>
      </c>
      <c r="C13" s="76"/>
      <c r="D13" s="76"/>
      <c r="E13" s="76"/>
      <c r="F13" s="76"/>
      <c r="G13" s="76"/>
      <c r="H13" s="76"/>
      <c r="I13" s="76"/>
    </row>
    <row r="14" spans="1:9" ht="15.75" customHeight="1" x14ac:dyDescent="0.25">
      <c r="A14" s="70" t="s">
        <v>35</v>
      </c>
      <c r="B14" s="73" t="s">
        <v>21</v>
      </c>
      <c r="C14" s="78" t="s">
        <v>36</v>
      </c>
      <c r="D14" s="73" t="s">
        <v>23</v>
      </c>
      <c r="E14" s="76" t="s">
        <v>37</v>
      </c>
      <c r="F14" s="76"/>
      <c r="G14" s="76"/>
      <c r="H14" s="76"/>
      <c r="I14" s="76"/>
    </row>
    <row r="15" spans="1:9" ht="15" customHeight="1" x14ac:dyDescent="0.25">
      <c r="A15" s="71"/>
      <c r="B15" s="73"/>
      <c r="C15" s="78"/>
      <c r="D15" s="73"/>
      <c r="E15" s="2" t="s">
        <v>10</v>
      </c>
      <c r="F15" s="2">
        <v>2025</v>
      </c>
      <c r="G15" s="2">
        <v>2026</v>
      </c>
      <c r="H15" s="2">
        <v>2027</v>
      </c>
      <c r="I15" s="2" t="s">
        <v>25</v>
      </c>
    </row>
    <row r="16" spans="1:9" ht="81.75" customHeight="1" x14ac:dyDescent="0.25">
      <c r="A16" s="71"/>
      <c r="B16" s="11" t="s">
        <v>38</v>
      </c>
      <c r="C16" s="12" t="s">
        <v>142</v>
      </c>
      <c r="D16" s="8" t="s">
        <v>19</v>
      </c>
      <c r="E16" s="8" t="s">
        <v>19</v>
      </c>
      <c r="F16" s="24" t="s">
        <v>107</v>
      </c>
      <c r="G16" s="24" t="s">
        <v>107</v>
      </c>
      <c r="H16" s="24" t="s">
        <v>106</v>
      </c>
      <c r="I16" s="24" t="s">
        <v>106</v>
      </c>
    </row>
    <row r="17" spans="1:9" ht="93" customHeight="1" x14ac:dyDescent="0.25">
      <c r="A17" s="72"/>
      <c r="B17" s="11" t="s">
        <v>39</v>
      </c>
      <c r="C17" s="40" t="s">
        <v>183</v>
      </c>
      <c r="D17" s="8" t="s">
        <v>19</v>
      </c>
      <c r="E17" s="8" t="s">
        <v>19</v>
      </c>
      <c r="F17" s="16" t="s">
        <v>106</v>
      </c>
      <c r="G17" s="16" t="s">
        <v>107</v>
      </c>
      <c r="H17" s="16" t="s">
        <v>106</v>
      </c>
      <c r="I17" s="16" t="s">
        <v>137</v>
      </c>
    </row>
    <row r="18" spans="1:9" ht="25.5" x14ac:dyDescent="0.25">
      <c r="A18" s="76" t="s">
        <v>20</v>
      </c>
      <c r="B18" s="79" t="s">
        <v>21</v>
      </c>
      <c r="C18" s="80" t="s">
        <v>40</v>
      </c>
      <c r="D18" s="79" t="s">
        <v>41</v>
      </c>
      <c r="E18" s="17" t="s">
        <v>24</v>
      </c>
      <c r="F18" s="17"/>
      <c r="G18" s="17"/>
      <c r="H18" s="17"/>
      <c r="I18" s="17"/>
    </row>
    <row r="19" spans="1:9" x14ac:dyDescent="0.25">
      <c r="A19" s="76"/>
      <c r="B19" s="79"/>
      <c r="C19" s="80"/>
      <c r="D19" s="79"/>
      <c r="E19" s="18" t="s">
        <v>10</v>
      </c>
      <c r="F19" s="18">
        <v>2025</v>
      </c>
      <c r="G19" s="18">
        <v>2026</v>
      </c>
      <c r="H19" s="18">
        <v>2027</v>
      </c>
      <c r="I19" s="19" t="s">
        <v>25</v>
      </c>
    </row>
    <row r="20" spans="1:9" x14ac:dyDescent="0.25">
      <c r="A20" s="76"/>
      <c r="B20" s="18"/>
      <c r="C20" s="20" t="s">
        <v>25</v>
      </c>
      <c r="D20" s="21" t="s">
        <v>19</v>
      </c>
      <c r="E20" s="21" t="s">
        <v>19</v>
      </c>
      <c r="F20" s="21">
        <f>SUM(F21:F22)</f>
        <v>934106.66</v>
      </c>
      <c r="G20" s="21">
        <f t="shared" ref="G20:I20" si="0">SUM(G21:G22)</f>
        <v>1750207.94</v>
      </c>
      <c r="H20" s="21">
        <f t="shared" si="0"/>
        <v>1718253.17</v>
      </c>
      <c r="I20" s="21">
        <f t="shared" si="0"/>
        <v>4402567.7700000005</v>
      </c>
    </row>
    <row r="21" spans="1:9" ht="63.75" x14ac:dyDescent="0.25">
      <c r="A21" s="76"/>
      <c r="B21" s="19" t="s">
        <v>38</v>
      </c>
      <c r="C21" s="13" t="s">
        <v>143</v>
      </c>
      <c r="D21" s="21" t="s">
        <v>19</v>
      </c>
      <c r="E21" s="21" t="s">
        <v>19</v>
      </c>
      <c r="F21" s="37">
        <v>721521.06</v>
      </c>
      <c r="G21" s="21">
        <v>1725392.26</v>
      </c>
      <c r="H21" s="21">
        <v>1567714.06</v>
      </c>
      <c r="I21" s="21">
        <f t="shared" ref="I21:I22" si="1">SUM(F21:H21)</f>
        <v>4014627.3800000004</v>
      </c>
    </row>
    <row r="22" spans="1:9" ht="72" x14ac:dyDescent="0.25">
      <c r="A22" s="76"/>
      <c r="B22" s="19" t="s">
        <v>39</v>
      </c>
      <c r="C22" s="41" t="s">
        <v>184</v>
      </c>
      <c r="D22" s="21" t="s">
        <v>19</v>
      </c>
      <c r="E22" s="21" t="s">
        <v>19</v>
      </c>
      <c r="F22" s="37">
        <v>212585.60000000001</v>
      </c>
      <c r="G22" s="21">
        <v>24815.68</v>
      </c>
      <c r="H22" s="21">
        <v>150539.10999999999</v>
      </c>
      <c r="I22" s="21">
        <f t="shared" si="1"/>
        <v>387940.39</v>
      </c>
    </row>
  </sheetData>
  <mergeCells count="14">
    <mergeCell ref="A18:A22"/>
    <mergeCell ref="B18:B19"/>
    <mergeCell ref="C18:C19"/>
    <mergeCell ref="D18:D19"/>
    <mergeCell ref="A7:I7"/>
    <mergeCell ref="B13:I13"/>
    <mergeCell ref="B14:B15"/>
    <mergeCell ref="C14:C15"/>
    <mergeCell ref="D14:D15"/>
    <mergeCell ref="E14:I14"/>
    <mergeCell ref="B10:I10"/>
    <mergeCell ref="B11:I11"/>
    <mergeCell ref="B12:I12"/>
    <mergeCell ref="A14:A17"/>
  </mergeCells>
  <pageMargins left="0.7" right="0.7" top="0.75" bottom="0.75" header="0.3" footer="0.3"/>
  <pageSetup paperSize="9" scale="98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L28"/>
  <sheetViews>
    <sheetView topLeftCell="A25" zoomScale="115" zoomScaleNormal="115" zoomScaleSheetLayoutView="130" workbookViewId="0">
      <selection activeCell="A30" sqref="A30:XFD30"/>
    </sheetView>
  </sheetViews>
  <sheetFormatPr defaultRowHeight="15.75" x14ac:dyDescent="0.25"/>
  <cols>
    <col min="1" max="1" width="28.875" customWidth="1"/>
    <col min="2" max="2" width="4.75" customWidth="1"/>
    <col min="3" max="3" width="27.25" customWidth="1"/>
    <col min="4" max="4" width="9.25" customWidth="1"/>
    <col min="6" max="6" width="12.5" customWidth="1"/>
    <col min="7" max="7" width="12.625" customWidth="1"/>
    <col min="8" max="8" width="11.25" customWidth="1"/>
    <col min="9" max="9" width="10.875" customWidth="1"/>
    <col min="10" max="12" width="13.125" customWidth="1"/>
  </cols>
  <sheetData>
    <row r="1" spans="1:9" x14ac:dyDescent="0.25">
      <c r="A1" s="49"/>
      <c r="B1" s="49"/>
      <c r="C1" s="49"/>
      <c r="D1" s="49"/>
      <c r="E1" s="49"/>
      <c r="F1" s="49" t="s">
        <v>149</v>
      </c>
      <c r="G1" s="49"/>
      <c r="H1" s="49"/>
      <c r="I1" s="49"/>
    </row>
    <row r="2" spans="1:9" x14ac:dyDescent="0.25">
      <c r="A2" s="49"/>
      <c r="B2" s="49"/>
      <c r="C2" s="49"/>
      <c r="D2" s="49"/>
      <c r="E2" s="49"/>
      <c r="F2" s="49" t="s">
        <v>32</v>
      </c>
      <c r="G2" s="49"/>
      <c r="H2" s="49"/>
      <c r="I2" s="49"/>
    </row>
    <row r="3" spans="1:9" x14ac:dyDescent="0.25">
      <c r="A3" s="49"/>
      <c r="B3" s="49"/>
      <c r="C3" s="49"/>
      <c r="D3" s="49"/>
      <c r="E3" s="49"/>
      <c r="F3" s="49" t="s">
        <v>51</v>
      </c>
      <c r="G3" s="49"/>
      <c r="H3" s="49"/>
      <c r="I3" s="49"/>
    </row>
    <row r="4" spans="1:9" x14ac:dyDescent="0.25">
      <c r="A4" s="49"/>
      <c r="B4" s="49"/>
      <c r="C4" s="49"/>
      <c r="D4" s="49"/>
      <c r="E4" s="49"/>
      <c r="F4" s="49"/>
      <c r="G4" s="49"/>
      <c r="H4" s="49"/>
      <c r="I4" s="49"/>
    </row>
    <row r="5" spans="1:9" x14ac:dyDescent="0.25">
      <c r="A5" s="49"/>
      <c r="B5" s="49"/>
      <c r="C5" s="49"/>
      <c r="D5" s="49"/>
      <c r="E5" s="49"/>
      <c r="F5" s="49"/>
      <c r="G5" s="49"/>
      <c r="H5" s="49"/>
      <c r="I5" s="49"/>
    </row>
    <row r="6" spans="1:9" x14ac:dyDescent="0.25">
      <c r="A6" s="51" t="s">
        <v>26</v>
      </c>
      <c r="B6" s="51"/>
      <c r="C6" s="51"/>
      <c r="D6" s="51"/>
      <c r="E6" s="51"/>
      <c r="F6" s="51"/>
      <c r="G6" s="51"/>
      <c r="H6" s="51"/>
      <c r="I6" s="51"/>
    </row>
    <row r="7" spans="1:9" x14ac:dyDescent="0.25">
      <c r="A7" s="51" t="s">
        <v>45</v>
      </c>
      <c r="B7" s="51"/>
      <c r="C7" s="51"/>
      <c r="D7" s="51"/>
      <c r="E7" s="51"/>
      <c r="F7" s="51"/>
      <c r="G7" s="51"/>
      <c r="H7" s="51"/>
      <c r="I7" s="51"/>
    </row>
    <row r="8" spans="1:9" x14ac:dyDescent="0.25">
      <c r="A8" s="51" t="s">
        <v>70</v>
      </c>
      <c r="B8" s="51"/>
      <c r="C8" s="51"/>
      <c r="D8" s="51"/>
      <c r="E8" s="51"/>
      <c r="F8" s="51"/>
      <c r="G8" s="51"/>
      <c r="H8" s="51"/>
      <c r="I8" s="51"/>
    </row>
    <row r="9" spans="1:9" x14ac:dyDescent="0.25">
      <c r="A9" s="49"/>
      <c r="B9" s="49"/>
      <c r="C9" s="49"/>
      <c r="D9" s="49"/>
      <c r="E9" s="49"/>
      <c r="F9" s="49"/>
      <c r="G9" s="49"/>
      <c r="H9" s="49"/>
      <c r="I9" s="49"/>
    </row>
    <row r="10" spans="1:9" x14ac:dyDescent="0.25">
      <c r="A10" s="52" t="s">
        <v>0</v>
      </c>
      <c r="B10" s="77" t="s">
        <v>1</v>
      </c>
      <c r="C10" s="77"/>
      <c r="D10" s="77"/>
      <c r="E10" s="77"/>
      <c r="F10" s="77"/>
      <c r="G10" s="77"/>
      <c r="H10" s="77"/>
      <c r="I10" s="77"/>
    </row>
    <row r="11" spans="1:9" ht="25.5" x14ac:dyDescent="0.25">
      <c r="A11" s="66" t="s">
        <v>2</v>
      </c>
      <c r="B11" s="77" t="s">
        <v>52</v>
      </c>
      <c r="C11" s="77"/>
      <c r="D11" s="77"/>
      <c r="E11" s="77"/>
      <c r="F11" s="77"/>
      <c r="G11" s="77"/>
      <c r="H11" s="77"/>
      <c r="I11" s="77"/>
    </row>
    <row r="12" spans="1:9" x14ac:dyDescent="0.25">
      <c r="A12" s="66" t="s">
        <v>33</v>
      </c>
      <c r="B12" s="77" t="s">
        <v>90</v>
      </c>
      <c r="C12" s="77"/>
      <c r="D12" s="77"/>
      <c r="E12" s="77"/>
      <c r="F12" s="77"/>
      <c r="G12" s="77"/>
      <c r="H12" s="77"/>
      <c r="I12" s="77"/>
    </row>
    <row r="13" spans="1:9" ht="29.25" customHeight="1" x14ac:dyDescent="0.25">
      <c r="A13" s="66" t="s">
        <v>34</v>
      </c>
      <c r="B13" s="79" t="s">
        <v>89</v>
      </c>
      <c r="C13" s="79"/>
      <c r="D13" s="79"/>
      <c r="E13" s="79"/>
      <c r="F13" s="79"/>
      <c r="G13" s="79"/>
      <c r="H13" s="79"/>
      <c r="I13" s="79"/>
    </row>
    <row r="14" spans="1:9" ht="22.9" customHeight="1" x14ac:dyDescent="0.25">
      <c r="A14" s="82" t="s">
        <v>35</v>
      </c>
      <c r="B14" s="79" t="s">
        <v>21</v>
      </c>
      <c r="C14" s="80" t="s">
        <v>36</v>
      </c>
      <c r="D14" s="79" t="s">
        <v>23</v>
      </c>
      <c r="E14" s="77" t="s">
        <v>37</v>
      </c>
      <c r="F14" s="77"/>
      <c r="G14" s="77"/>
      <c r="H14" s="77"/>
      <c r="I14" s="77"/>
    </row>
    <row r="15" spans="1:9" ht="64.5" x14ac:dyDescent="0.25">
      <c r="A15" s="83"/>
      <c r="B15" s="79"/>
      <c r="C15" s="80"/>
      <c r="D15" s="79"/>
      <c r="E15" s="64" t="s">
        <v>10</v>
      </c>
      <c r="F15" s="64">
        <v>2025</v>
      </c>
      <c r="G15" s="64">
        <v>2026</v>
      </c>
      <c r="H15" s="64">
        <v>2027</v>
      </c>
      <c r="I15" s="18" t="s">
        <v>46</v>
      </c>
    </row>
    <row r="16" spans="1:9" ht="63.75" x14ac:dyDescent="0.25">
      <c r="A16" s="83"/>
      <c r="B16" s="65" t="s">
        <v>38</v>
      </c>
      <c r="C16" s="66" t="s">
        <v>93</v>
      </c>
      <c r="D16" s="25">
        <v>28438</v>
      </c>
      <c r="E16" s="21" t="s">
        <v>19</v>
      </c>
      <c r="F16" s="25">
        <v>26000</v>
      </c>
      <c r="G16" s="25">
        <v>26100</v>
      </c>
      <c r="H16" s="25">
        <v>26200</v>
      </c>
      <c r="I16" s="25">
        <v>28438</v>
      </c>
    </row>
    <row r="17" spans="1:12" ht="38.25" x14ac:dyDescent="0.25">
      <c r="A17" s="83"/>
      <c r="B17" s="65" t="s">
        <v>39</v>
      </c>
      <c r="C17" s="66" t="s">
        <v>94</v>
      </c>
      <c r="D17" s="25">
        <v>28438</v>
      </c>
      <c r="E17" s="21" t="s">
        <v>19</v>
      </c>
      <c r="F17" s="25">
        <v>26000</v>
      </c>
      <c r="G17" s="25">
        <v>26100</v>
      </c>
      <c r="H17" s="25">
        <v>26200</v>
      </c>
      <c r="I17" s="25">
        <v>28438</v>
      </c>
    </row>
    <row r="18" spans="1:12" ht="76.5" x14ac:dyDescent="0.25">
      <c r="A18" s="83"/>
      <c r="B18" s="65" t="s">
        <v>47</v>
      </c>
      <c r="C18" s="66" t="s">
        <v>95</v>
      </c>
      <c r="D18" s="25">
        <v>72</v>
      </c>
      <c r="E18" s="21" t="s">
        <v>19</v>
      </c>
      <c r="F18" s="35">
        <v>59</v>
      </c>
      <c r="G18" s="25">
        <v>39</v>
      </c>
      <c r="H18" s="25">
        <v>39</v>
      </c>
      <c r="I18" s="35">
        <v>70</v>
      </c>
    </row>
    <row r="19" spans="1:12" ht="107.25" customHeight="1" x14ac:dyDescent="0.25">
      <c r="A19" s="83"/>
      <c r="B19" s="65" t="s">
        <v>48</v>
      </c>
      <c r="C19" s="48" t="s">
        <v>209</v>
      </c>
      <c r="D19" s="25">
        <v>559</v>
      </c>
      <c r="E19" s="21" t="s">
        <v>19</v>
      </c>
      <c r="F19" s="63">
        <v>529</v>
      </c>
      <c r="G19" s="63">
        <v>532</v>
      </c>
      <c r="H19" s="63">
        <v>532</v>
      </c>
      <c r="I19" s="35">
        <v>532</v>
      </c>
    </row>
    <row r="20" spans="1:12" ht="94.5" customHeight="1" x14ac:dyDescent="0.25">
      <c r="A20" s="84"/>
      <c r="B20" s="65" t="s">
        <v>49</v>
      </c>
      <c r="C20" s="42" t="s">
        <v>229</v>
      </c>
      <c r="D20" s="25">
        <v>19</v>
      </c>
      <c r="E20" s="21" t="s">
        <v>19</v>
      </c>
      <c r="F20" s="35">
        <v>2</v>
      </c>
      <c r="G20" s="35">
        <v>0</v>
      </c>
      <c r="H20" s="35">
        <v>0</v>
      </c>
      <c r="I20" s="35">
        <v>2</v>
      </c>
    </row>
    <row r="21" spans="1:12" ht="26.45" customHeight="1" x14ac:dyDescent="0.25">
      <c r="A21" s="77" t="s">
        <v>20</v>
      </c>
      <c r="B21" s="79" t="s">
        <v>21</v>
      </c>
      <c r="C21" s="80" t="s">
        <v>40</v>
      </c>
      <c r="D21" s="79" t="s">
        <v>41</v>
      </c>
      <c r="E21" s="17" t="s">
        <v>24</v>
      </c>
      <c r="F21" s="17"/>
      <c r="G21" s="17"/>
      <c r="H21" s="17"/>
      <c r="I21" s="17"/>
    </row>
    <row r="22" spans="1:12" x14ac:dyDescent="0.25">
      <c r="A22" s="77"/>
      <c r="B22" s="79"/>
      <c r="C22" s="80"/>
      <c r="D22" s="79"/>
      <c r="E22" s="18" t="s">
        <v>10</v>
      </c>
      <c r="F22" s="18">
        <v>2025</v>
      </c>
      <c r="G22" s="18">
        <v>2026</v>
      </c>
      <c r="H22" s="18">
        <v>2027</v>
      </c>
      <c r="I22" s="65" t="s">
        <v>25</v>
      </c>
    </row>
    <row r="23" spans="1:12" x14ac:dyDescent="0.25">
      <c r="A23" s="77"/>
      <c r="B23" s="18"/>
      <c r="C23" s="20" t="s">
        <v>25</v>
      </c>
      <c r="D23" s="22" t="s">
        <v>19</v>
      </c>
      <c r="E23" s="22" t="s">
        <v>19</v>
      </c>
      <c r="F23" s="54">
        <f>SUM(F24:F28)</f>
        <v>4524055.34</v>
      </c>
      <c r="G23" s="54">
        <f t="shared" ref="G23:I23" si="0">SUM(G24:G28)</f>
        <v>4695333.4000000004</v>
      </c>
      <c r="H23" s="54">
        <f t="shared" si="0"/>
        <v>4859076.6100000003</v>
      </c>
      <c r="I23" s="54">
        <f t="shared" si="0"/>
        <v>14078465.350000001</v>
      </c>
    </row>
    <row r="24" spans="1:12" ht="38.25" x14ac:dyDescent="0.25">
      <c r="A24" s="77"/>
      <c r="B24" s="65" t="s">
        <v>38</v>
      </c>
      <c r="C24" s="66" t="s">
        <v>71</v>
      </c>
      <c r="D24" s="21" t="s">
        <v>19</v>
      </c>
      <c r="E24" s="21" t="s">
        <v>19</v>
      </c>
      <c r="F24" s="44">
        <v>3001845.85</v>
      </c>
      <c r="G24" s="44">
        <v>3179203.7</v>
      </c>
      <c r="H24" s="44">
        <v>3349711.68</v>
      </c>
      <c r="I24" s="44">
        <f t="shared" ref="I24:I28" si="1">SUM(F24:H24)</f>
        <v>9530761.2300000004</v>
      </c>
      <c r="J24" s="43"/>
      <c r="K24" s="43"/>
      <c r="L24" s="43"/>
    </row>
    <row r="25" spans="1:12" x14ac:dyDescent="0.25">
      <c r="A25" s="77"/>
      <c r="B25" s="65" t="s">
        <v>39</v>
      </c>
      <c r="C25" s="66" t="s">
        <v>96</v>
      </c>
      <c r="D25" s="21" t="s">
        <v>19</v>
      </c>
      <c r="E25" s="21" t="s">
        <v>19</v>
      </c>
      <c r="F25" s="44">
        <v>1262229.82</v>
      </c>
      <c r="G25" s="44">
        <v>1262115.6299999999</v>
      </c>
      <c r="H25" s="44">
        <v>1262115.6299999999</v>
      </c>
      <c r="I25" s="44">
        <f t="shared" si="1"/>
        <v>3786461.08</v>
      </c>
      <c r="J25" s="43"/>
      <c r="K25" s="43"/>
      <c r="L25" s="43"/>
    </row>
    <row r="26" spans="1:12" ht="54.75" customHeight="1" x14ac:dyDescent="0.25">
      <c r="A26" s="77"/>
      <c r="B26" s="65" t="s">
        <v>47</v>
      </c>
      <c r="C26" s="66" t="s">
        <v>72</v>
      </c>
      <c r="D26" s="21" t="s">
        <v>19</v>
      </c>
      <c r="E26" s="21" t="s">
        <v>19</v>
      </c>
      <c r="F26" s="44">
        <v>221677.02</v>
      </c>
      <c r="G26" s="44">
        <v>222106.32</v>
      </c>
      <c r="H26" s="44">
        <v>215341.55</v>
      </c>
      <c r="I26" s="44">
        <f t="shared" si="1"/>
        <v>659124.8899999999</v>
      </c>
      <c r="J26" s="43"/>
      <c r="K26" s="43"/>
      <c r="L26" s="43"/>
    </row>
    <row r="27" spans="1:12" ht="82.5" customHeight="1" x14ac:dyDescent="0.25">
      <c r="A27" s="77"/>
      <c r="B27" s="65" t="s">
        <v>48</v>
      </c>
      <c r="C27" s="48" t="s">
        <v>210</v>
      </c>
      <c r="D27" s="21" t="s">
        <v>19</v>
      </c>
      <c r="E27" s="21" t="s">
        <v>19</v>
      </c>
      <c r="F27" s="44">
        <v>31907.75</v>
      </c>
      <c r="G27" s="44">
        <v>31907.75</v>
      </c>
      <c r="H27" s="44">
        <v>31907.75</v>
      </c>
      <c r="I27" s="44">
        <f t="shared" si="1"/>
        <v>95723.25</v>
      </c>
    </row>
    <row r="28" spans="1:12" ht="89.25" x14ac:dyDescent="0.25">
      <c r="A28" s="77"/>
      <c r="B28" s="65" t="s">
        <v>49</v>
      </c>
      <c r="C28" s="48" t="s">
        <v>230</v>
      </c>
      <c r="D28" s="21" t="s">
        <v>19</v>
      </c>
      <c r="E28" s="21" t="s">
        <v>19</v>
      </c>
      <c r="F28" s="44">
        <v>6394.9</v>
      </c>
      <c r="G28" s="44">
        <v>0</v>
      </c>
      <c r="H28" s="44">
        <v>0</v>
      </c>
      <c r="I28" s="44">
        <f t="shared" si="1"/>
        <v>6394.9</v>
      </c>
    </row>
  </sheetData>
  <mergeCells count="13">
    <mergeCell ref="A21:A28"/>
    <mergeCell ref="A14:A20"/>
    <mergeCell ref="B21:B22"/>
    <mergeCell ref="C21:C22"/>
    <mergeCell ref="D21:D22"/>
    <mergeCell ref="B10:I10"/>
    <mergeCell ref="B11:I11"/>
    <mergeCell ref="B12:I12"/>
    <mergeCell ref="B13:I13"/>
    <mergeCell ref="B14:B15"/>
    <mergeCell ref="C14:C15"/>
    <mergeCell ref="D14:D15"/>
    <mergeCell ref="E14:I14"/>
  </mergeCells>
  <printOptions horizontalCentered="1"/>
  <pageMargins left="0.78740157480314965" right="0.78740157480314965" top="0.78740157480314965" bottom="0.39370078740157483" header="0.31496062992125984" footer="0.31496062992125984"/>
  <pageSetup paperSize="9" scale="95" fitToHeight="0" orientation="landscape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I46"/>
  <sheetViews>
    <sheetView topLeftCell="A43" zoomScale="110" zoomScaleNormal="110" zoomScaleSheetLayoutView="130" workbookViewId="0">
      <selection activeCell="A48" sqref="A48:XFD48"/>
    </sheetView>
  </sheetViews>
  <sheetFormatPr defaultRowHeight="15.75" x14ac:dyDescent="0.25"/>
  <cols>
    <col min="1" max="1" width="28.875" style="49" customWidth="1"/>
    <col min="2" max="2" width="4.375" style="50" customWidth="1"/>
    <col min="3" max="3" width="27.25" style="49" customWidth="1"/>
    <col min="4" max="4" width="9.25" style="49" customWidth="1"/>
    <col min="5" max="5" width="9" style="49"/>
    <col min="6" max="6" width="14.875" style="49" customWidth="1"/>
    <col min="7" max="7" width="13.875" style="49" customWidth="1"/>
    <col min="8" max="8" width="16.75" style="49" customWidth="1"/>
    <col min="9" max="9" width="19.875" style="49" customWidth="1"/>
    <col min="10" max="16384" width="9" style="49"/>
  </cols>
  <sheetData>
    <row r="1" spans="1:9" x14ac:dyDescent="0.25">
      <c r="F1" s="49" t="s">
        <v>150</v>
      </c>
    </row>
    <row r="2" spans="1:9" x14ac:dyDescent="0.25">
      <c r="F2" s="49" t="s">
        <v>32</v>
      </c>
    </row>
    <row r="3" spans="1:9" x14ac:dyDescent="0.25">
      <c r="F3" s="49" t="s">
        <v>51</v>
      </c>
    </row>
    <row r="6" spans="1:9" x14ac:dyDescent="0.25">
      <c r="A6" s="51" t="s">
        <v>26</v>
      </c>
      <c r="B6" s="51"/>
      <c r="C6" s="51"/>
      <c r="D6" s="51"/>
      <c r="E6" s="51"/>
      <c r="F6" s="51"/>
      <c r="G6" s="51"/>
      <c r="H6" s="51"/>
      <c r="I6" s="51"/>
    </row>
    <row r="7" spans="1:9" x14ac:dyDescent="0.25">
      <c r="A7" s="51" t="s">
        <v>45</v>
      </c>
      <c r="B7" s="51"/>
      <c r="C7" s="51"/>
      <c r="D7" s="51"/>
      <c r="E7" s="51"/>
      <c r="F7" s="51"/>
      <c r="G7" s="51"/>
      <c r="H7" s="51"/>
      <c r="I7" s="51"/>
    </row>
    <row r="8" spans="1:9" x14ac:dyDescent="0.25">
      <c r="A8" s="51" t="s">
        <v>73</v>
      </c>
      <c r="B8" s="51"/>
      <c r="C8" s="51"/>
      <c r="D8" s="51"/>
      <c r="E8" s="51"/>
      <c r="F8" s="51"/>
      <c r="G8" s="51"/>
      <c r="H8" s="51"/>
      <c r="I8" s="51"/>
    </row>
    <row r="10" spans="1:9" x14ac:dyDescent="0.25">
      <c r="A10" s="52" t="s">
        <v>0</v>
      </c>
      <c r="B10" s="77" t="s">
        <v>1</v>
      </c>
      <c r="C10" s="77"/>
      <c r="D10" s="77"/>
      <c r="E10" s="77"/>
      <c r="F10" s="77"/>
      <c r="G10" s="77"/>
      <c r="H10" s="77"/>
      <c r="I10" s="77"/>
    </row>
    <row r="11" spans="1:9" ht="25.5" x14ac:dyDescent="0.25">
      <c r="A11" s="66" t="s">
        <v>2</v>
      </c>
      <c r="B11" s="77" t="s">
        <v>52</v>
      </c>
      <c r="C11" s="77"/>
      <c r="D11" s="77"/>
      <c r="E11" s="77"/>
      <c r="F11" s="77"/>
      <c r="G11" s="77"/>
      <c r="H11" s="77"/>
      <c r="I11" s="77"/>
    </row>
    <row r="12" spans="1:9" x14ac:dyDescent="0.25">
      <c r="A12" s="66" t="s">
        <v>33</v>
      </c>
      <c r="B12" s="77" t="s">
        <v>44</v>
      </c>
      <c r="C12" s="77"/>
      <c r="D12" s="77"/>
      <c r="E12" s="77"/>
      <c r="F12" s="77"/>
      <c r="G12" s="77"/>
      <c r="H12" s="77"/>
      <c r="I12" s="77"/>
    </row>
    <row r="13" spans="1:9" ht="28.9" customHeight="1" x14ac:dyDescent="0.25">
      <c r="A13" s="66" t="s">
        <v>34</v>
      </c>
      <c r="B13" s="79" t="s">
        <v>181</v>
      </c>
      <c r="C13" s="79"/>
      <c r="D13" s="79"/>
      <c r="E13" s="79"/>
      <c r="F13" s="79"/>
      <c r="G13" s="79"/>
      <c r="H13" s="79"/>
      <c r="I13" s="79"/>
    </row>
    <row r="14" spans="1:9" ht="22.9" customHeight="1" x14ac:dyDescent="0.25">
      <c r="A14" s="82" t="s">
        <v>35</v>
      </c>
      <c r="B14" s="77" t="s">
        <v>21</v>
      </c>
      <c r="C14" s="80" t="s">
        <v>36</v>
      </c>
      <c r="D14" s="79" t="s">
        <v>23</v>
      </c>
      <c r="E14" s="77" t="s">
        <v>37</v>
      </c>
      <c r="F14" s="77"/>
      <c r="G14" s="77"/>
      <c r="H14" s="77"/>
      <c r="I14" s="77"/>
    </row>
    <row r="15" spans="1:9" ht="38.25" x14ac:dyDescent="0.25">
      <c r="A15" s="83"/>
      <c r="B15" s="77"/>
      <c r="C15" s="80"/>
      <c r="D15" s="79"/>
      <c r="E15" s="64" t="s">
        <v>10</v>
      </c>
      <c r="F15" s="64">
        <v>2025</v>
      </c>
      <c r="G15" s="64">
        <v>2026</v>
      </c>
      <c r="H15" s="64">
        <v>2027</v>
      </c>
      <c r="I15" s="65" t="s">
        <v>46</v>
      </c>
    </row>
    <row r="16" spans="1:9" ht="54.75" customHeight="1" x14ac:dyDescent="0.25">
      <c r="A16" s="83"/>
      <c r="B16" s="64" t="s">
        <v>38</v>
      </c>
      <c r="C16" s="66" t="s">
        <v>97</v>
      </c>
      <c r="D16" s="25">
        <v>65633</v>
      </c>
      <c r="E16" s="21" t="s">
        <v>19</v>
      </c>
      <c r="F16" s="25">
        <v>70200</v>
      </c>
      <c r="G16" s="25">
        <v>70500</v>
      </c>
      <c r="H16" s="25">
        <v>70800</v>
      </c>
      <c r="I16" s="25">
        <v>70800</v>
      </c>
    </row>
    <row r="17" spans="1:9" ht="77.25" customHeight="1" x14ac:dyDescent="0.25">
      <c r="A17" s="83"/>
      <c r="B17" s="64" t="s">
        <v>39</v>
      </c>
      <c r="C17" s="66" t="s">
        <v>114</v>
      </c>
      <c r="D17" s="25">
        <v>0</v>
      </c>
      <c r="E17" s="21" t="s">
        <v>19</v>
      </c>
      <c r="F17" s="25">
        <v>2</v>
      </c>
      <c r="G17" s="25">
        <v>0</v>
      </c>
      <c r="H17" s="25">
        <v>0</v>
      </c>
      <c r="I17" s="25">
        <v>2</v>
      </c>
    </row>
    <row r="18" spans="1:9" ht="63.75" x14ac:dyDescent="0.25">
      <c r="A18" s="83"/>
      <c r="B18" s="64" t="s">
        <v>47</v>
      </c>
      <c r="C18" s="66" t="s">
        <v>110</v>
      </c>
      <c r="D18" s="25">
        <v>42</v>
      </c>
      <c r="E18" s="21" t="s">
        <v>19</v>
      </c>
      <c r="F18" s="35">
        <v>30</v>
      </c>
      <c r="G18" s="25">
        <v>12</v>
      </c>
      <c r="H18" s="25">
        <v>11</v>
      </c>
      <c r="I18" s="25">
        <v>44</v>
      </c>
    </row>
    <row r="19" spans="1:9" ht="69.75" customHeight="1" x14ac:dyDescent="0.25">
      <c r="A19" s="83"/>
      <c r="B19" s="64" t="s">
        <v>48</v>
      </c>
      <c r="C19" s="66" t="s">
        <v>195</v>
      </c>
      <c r="D19" s="25">
        <v>0</v>
      </c>
      <c r="E19" s="21" t="s">
        <v>19</v>
      </c>
      <c r="F19" s="35">
        <v>1780</v>
      </c>
      <c r="G19" s="25">
        <v>0</v>
      </c>
      <c r="H19" s="25">
        <v>0</v>
      </c>
      <c r="I19" s="25">
        <v>1780</v>
      </c>
    </row>
    <row r="20" spans="1:9" ht="267" customHeight="1" x14ac:dyDescent="0.25">
      <c r="A20" s="83"/>
      <c r="B20" s="64" t="s">
        <v>49</v>
      </c>
      <c r="C20" s="66" t="s">
        <v>211</v>
      </c>
      <c r="D20" s="25">
        <v>0</v>
      </c>
      <c r="E20" s="21" t="s">
        <v>19</v>
      </c>
      <c r="F20" s="25">
        <v>100</v>
      </c>
      <c r="G20" s="25">
        <v>0</v>
      </c>
      <c r="H20" s="25">
        <v>100</v>
      </c>
      <c r="I20" s="25">
        <v>100</v>
      </c>
    </row>
    <row r="21" spans="1:9" ht="103.5" customHeight="1" x14ac:dyDescent="0.25">
      <c r="A21" s="83"/>
      <c r="B21" s="64" t="s">
        <v>109</v>
      </c>
      <c r="C21" s="66" t="s">
        <v>212</v>
      </c>
      <c r="D21" s="25">
        <v>12494</v>
      </c>
      <c r="E21" s="21" t="s">
        <v>19</v>
      </c>
      <c r="F21" s="25">
        <v>69592</v>
      </c>
      <c r="G21" s="25">
        <v>69592</v>
      </c>
      <c r="H21" s="25">
        <v>0</v>
      </c>
      <c r="I21" s="25">
        <v>69592</v>
      </c>
    </row>
    <row r="22" spans="1:9" ht="93.75" customHeight="1" x14ac:dyDescent="0.25">
      <c r="A22" s="83"/>
      <c r="B22" s="64" t="s">
        <v>111</v>
      </c>
      <c r="C22" s="69" t="s">
        <v>213</v>
      </c>
      <c r="D22" s="25">
        <v>38</v>
      </c>
      <c r="E22" s="21" t="s">
        <v>19</v>
      </c>
      <c r="F22" s="35">
        <v>114</v>
      </c>
      <c r="G22" s="25">
        <v>148</v>
      </c>
      <c r="H22" s="25">
        <v>160</v>
      </c>
      <c r="I22" s="25">
        <v>160</v>
      </c>
    </row>
    <row r="23" spans="1:9" ht="96" customHeight="1" x14ac:dyDescent="0.25">
      <c r="A23" s="83"/>
      <c r="B23" s="64" t="s">
        <v>112</v>
      </c>
      <c r="C23" s="66" t="s">
        <v>214</v>
      </c>
      <c r="D23" s="25">
        <v>28914</v>
      </c>
      <c r="E23" s="21" t="s">
        <v>19</v>
      </c>
      <c r="F23" s="25">
        <v>26553</v>
      </c>
      <c r="G23" s="25">
        <v>24363</v>
      </c>
      <c r="H23" s="25">
        <v>22956</v>
      </c>
      <c r="I23" s="25">
        <v>26553</v>
      </c>
    </row>
    <row r="24" spans="1:9" ht="158.25" customHeight="1" x14ac:dyDescent="0.25">
      <c r="A24" s="83"/>
      <c r="B24" s="64" t="s">
        <v>113</v>
      </c>
      <c r="C24" s="66" t="s">
        <v>192</v>
      </c>
      <c r="D24" s="35">
        <v>1044</v>
      </c>
      <c r="E24" s="21" t="s">
        <v>19</v>
      </c>
      <c r="F24" s="25">
        <v>100</v>
      </c>
      <c r="G24" s="25">
        <v>100</v>
      </c>
      <c r="H24" s="25">
        <v>100</v>
      </c>
      <c r="I24" s="25">
        <v>100</v>
      </c>
    </row>
    <row r="25" spans="1:9" ht="79.5" customHeight="1" x14ac:dyDescent="0.25">
      <c r="A25" s="83"/>
      <c r="B25" s="64" t="s">
        <v>115</v>
      </c>
      <c r="C25" s="66" t="s">
        <v>194</v>
      </c>
      <c r="D25" s="35">
        <v>916</v>
      </c>
      <c r="E25" s="21" t="s">
        <v>19</v>
      </c>
      <c r="F25" s="25">
        <v>100</v>
      </c>
      <c r="G25" s="25">
        <v>100</v>
      </c>
      <c r="H25" s="25">
        <v>100</v>
      </c>
      <c r="I25" s="25">
        <v>100</v>
      </c>
    </row>
    <row r="26" spans="1:9" ht="123.75" customHeight="1" x14ac:dyDescent="0.25">
      <c r="A26" s="83"/>
      <c r="B26" s="64" t="s">
        <v>116</v>
      </c>
      <c r="C26" s="66" t="s">
        <v>217</v>
      </c>
      <c r="D26" s="53" t="s">
        <v>19</v>
      </c>
      <c r="E26" s="21" t="s">
        <v>19</v>
      </c>
      <c r="F26" s="25">
        <v>100</v>
      </c>
      <c r="G26" s="25">
        <v>0</v>
      </c>
      <c r="H26" s="25">
        <v>0</v>
      </c>
      <c r="I26" s="25">
        <v>100</v>
      </c>
    </row>
    <row r="27" spans="1:9" ht="105" customHeight="1" x14ac:dyDescent="0.25">
      <c r="A27" s="83"/>
      <c r="B27" s="64" t="s">
        <v>117</v>
      </c>
      <c r="C27" s="42" t="s">
        <v>229</v>
      </c>
      <c r="D27" s="25">
        <v>39</v>
      </c>
      <c r="E27" s="21" t="s">
        <v>19</v>
      </c>
      <c r="F27" s="25">
        <v>10</v>
      </c>
      <c r="G27" s="25">
        <v>0</v>
      </c>
      <c r="H27" s="25">
        <v>0</v>
      </c>
      <c r="I27" s="25">
        <v>10</v>
      </c>
    </row>
    <row r="28" spans="1:9" ht="102.75" customHeight="1" x14ac:dyDescent="0.25">
      <c r="A28" s="84"/>
      <c r="B28" s="64" t="s">
        <v>199</v>
      </c>
      <c r="C28" s="66" t="s">
        <v>193</v>
      </c>
      <c r="D28" s="25">
        <v>0</v>
      </c>
      <c r="E28" s="21" t="s">
        <v>19</v>
      </c>
      <c r="F28" s="25">
        <v>1</v>
      </c>
      <c r="G28" s="25">
        <v>0</v>
      </c>
      <c r="H28" s="25">
        <v>0</v>
      </c>
      <c r="I28" s="25">
        <v>1</v>
      </c>
    </row>
    <row r="29" spans="1:9" ht="102.75" customHeight="1" x14ac:dyDescent="0.25">
      <c r="A29" s="68"/>
      <c r="B29" s="67" t="s">
        <v>201</v>
      </c>
      <c r="C29" s="69" t="s">
        <v>215</v>
      </c>
      <c r="D29" s="25">
        <v>0</v>
      </c>
      <c r="E29" s="21" t="s">
        <v>19</v>
      </c>
      <c r="F29" s="25">
        <v>1</v>
      </c>
      <c r="G29" s="25">
        <v>1</v>
      </c>
      <c r="H29" s="25">
        <v>1</v>
      </c>
      <c r="I29" s="25">
        <v>1</v>
      </c>
    </row>
    <row r="30" spans="1:9" ht="26.45" customHeight="1" x14ac:dyDescent="0.25">
      <c r="A30" s="82" t="s">
        <v>20</v>
      </c>
      <c r="B30" s="82" t="s">
        <v>21</v>
      </c>
      <c r="C30" s="85" t="s">
        <v>40</v>
      </c>
      <c r="D30" s="79" t="s">
        <v>41</v>
      </c>
      <c r="E30" s="17" t="s">
        <v>24</v>
      </c>
      <c r="F30" s="17"/>
      <c r="G30" s="17"/>
      <c r="H30" s="17"/>
      <c r="I30" s="17"/>
    </row>
    <row r="31" spans="1:9" x14ac:dyDescent="0.25">
      <c r="A31" s="83"/>
      <c r="B31" s="83"/>
      <c r="C31" s="86"/>
      <c r="D31" s="79"/>
      <c r="E31" s="18" t="s">
        <v>10</v>
      </c>
      <c r="F31" s="18">
        <v>2025</v>
      </c>
      <c r="G31" s="18">
        <v>2026</v>
      </c>
      <c r="H31" s="18">
        <v>2027</v>
      </c>
      <c r="I31" s="65" t="s">
        <v>25</v>
      </c>
    </row>
    <row r="32" spans="1:9" x14ac:dyDescent="0.25">
      <c r="A32" s="83"/>
      <c r="B32" s="84"/>
      <c r="C32" s="20" t="s">
        <v>25</v>
      </c>
      <c r="D32" s="22" t="s">
        <v>19</v>
      </c>
      <c r="E32" s="22" t="s">
        <v>19</v>
      </c>
      <c r="F32" s="54">
        <f>SUM(F33:F46)</f>
        <v>6653745.2699999996</v>
      </c>
      <c r="G32" s="54">
        <f t="shared" ref="G32:I32" si="0">SUM(G33:G46)</f>
        <v>6343677.3099999987</v>
      </c>
      <c r="H32" s="54">
        <f t="shared" si="0"/>
        <v>6684753.4799999995</v>
      </c>
      <c r="I32" s="54">
        <f t="shared" si="0"/>
        <v>19682176.060000006</v>
      </c>
    </row>
    <row r="33" spans="1:9" ht="38.25" x14ac:dyDescent="0.25">
      <c r="A33" s="83"/>
      <c r="B33" s="64" t="s">
        <v>38</v>
      </c>
      <c r="C33" s="66" t="s">
        <v>118</v>
      </c>
      <c r="D33" s="21" t="s">
        <v>19</v>
      </c>
      <c r="E33" s="21" t="s">
        <v>19</v>
      </c>
      <c r="F33" s="44">
        <v>5406108.5300000003</v>
      </c>
      <c r="G33" s="44">
        <v>5523547.5099999998</v>
      </c>
      <c r="H33" s="44">
        <v>5899937.7800000003</v>
      </c>
      <c r="I33" s="44">
        <f t="shared" ref="I33:I43" si="1">SUM(F33:H33)</f>
        <v>16829593.82</v>
      </c>
    </row>
    <row r="34" spans="1:9" ht="65.25" customHeight="1" x14ac:dyDescent="0.25">
      <c r="A34" s="83"/>
      <c r="B34" s="64" t="s">
        <v>39</v>
      </c>
      <c r="C34" s="66" t="s">
        <v>119</v>
      </c>
      <c r="D34" s="21" t="s">
        <v>19</v>
      </c>
      <c r="E34" s="21" t="s">
        <v>19</v>
      </c>
      <c r="F34" s="44">
        <v>34362.879999999997</v>
      </c>
      <c r="G34" s="44">
        <v>0</v>
      </c>
      <c r="H34" s="44">
        <v>0</v>
      </c>
      <c r="I34" s="44">
        <f t="shared" si="1"/>
        <v>34362.879999999997</v>
      </c>
    </row>
    <row r="35" spans="1:9" ht="51" x14ac:dyDescent="0.25">
      <c r="A35" s="83"/>
      <c r="B35" s="64" t="s">
        <v>47</v>
      </c>
      <c r="C35" s="66" t="s">
        <v>120</v>
      </c>
      <c r="D35" s="21" t="s">
        <v>19</v>
      </c>
      <c r="E35" s="21" t="s">
        <v>19</v>
      </c>
      <c r="F35" s="44">
        <v>365751.16</v>
      </c>
      <c r="G35" s="44">
        <v>141465.54999999999</v>
      </c>
      <c r="H35" s="44">
        <v>117821.42</v>
      </c>
      <c r="I35" s="44">
        <f t="shared" si="1"/>
        <v>625038.13</v>
      </c>
    </row>
    <row r="36" spans="1:9" ht="38.25" x14ac:dyDescent="0.25">
      <c r="A36" s="83"/>
      <c r="B36" s="55" t="s">
        <v>48</v>
      </c>
      <c r="C36" s="66" t="s">
        <v>121</v>
      </c>
      <c r="D36" s="21" t="s">
        <v>19</v>
      </c>
      <c r="E36" s="21" t="s">
        <v>19</v>
      </c>
      <c r="F36" s="44">
        <v>26190.92</v>
      </c>
      <c r="G36" s="44">
        <v>0</v>
      </c>
      <c r="H36" s="44">
        <v>0</v>
      </c>
      <c r="I36" s="44">
        <f t="shared" si="1"/>
        <v>26190.92</v>
      </c>
    </row>
    <row r="37" spans="1:9" ht="41.25" customHeight="1" x14ac:dyDescent="0.25">
      <c r="A37" s="83"/>
      <c r="B37" s="55" t="s">
        <v>49</v>
      </c>
      <c r="C37" s="66" t="s">
        <v>126</v>
      </c>
      <c r="D37" s="21" t="s">
        <v>19</v>
      </c>
      <c r="E37" s="21" t="s">
        <v>19</v>
      </c>
      <c r="F37" s="56">
        <v>4500</v>
      </c>
      <c r="G37" s="56">
        <v>0</v>
      </c>
      <c r="H37" s="56">
        <v>10699.49</v>
      </c>
      <c r="I37" s="44">
        <f t="shared" si="1"/>
        <v>15199.49</v>
      </c>
    </row>
    <row r="38" spans="1:9" ht="63.75" x14ac:dyDescent="0.25">
      <c r="A38" s="83"/>
      <c r="B38" s="55" t="s">
        <v>109</v>
      </c>
      <c r="C38" s="66" t="s">
        <v>127</v>
      </c>
      <c r="D38" s="21" t="s">
        <v>19</v>
      </c>
      <c r="E38" s="21" t="s">
        <v>19</v>
      </c>
      <c r="F38" s="56">
        <v>51238.05</v>
      </c>
      <c r="G38" s="56">
        <v>37396.959999999999</v>
      </c>
      <c r="H38" s="56">
        <v>0</v>
      </c>
      <c r="I38" s="44">
        <f t="shared" si="1"/>
        <v>88635.010000000009</v>
      </c>
    </row>
    <row r="39" spans="1:9" ht="63.75" x14ac:dyDescent="0.25">
      <c r="A39" s="83"/>
      <c r="B39" s="55" t="s">
        <v>111</v>
      </c>
      <c r="C39" s="66" t="s">
        <v>130</v>
      </c>
      <c r="D39" s="21" t="s">
        <v>19</v>
      </c>
      <c r="E39" s="21" t="s">
        <v>19</v>
      </c>
      <c r="F39" s="56">
        <v>4960.2</v>
      </c>
      <c r="G39" s="56">
        <v>7608.8</v>
      </c>
      <c r="H39" s="56">
        <v>7875.2</v>
      </c>
      <c r="I39" s="44">
        <f t="shared" ref="I39" si="2">SUM(F39:H39)</f>
        <v>20444.2</v>
      </c>
    </row>
    <row r="40" spans="1:9" ht="68.25" customHeight="1" x14ac:dyDescent="0.25">
      <c r="A40" s="83"/>
      <c r="B40" s="55" t="s">
        <v>112</v>
      </c>
      <c r="C40" s="66" t="s">
        <v>216</v>
      </c>
      <c r="D40" s="21" t="s">
        <v>19</v>
      </c>
      <c r="E40" s="21" t="s">
        <v>19</v>
      </c>
      <c r="F40" s="56">
        <v>465427.12</v>
      </c>
      <c r="G40" s="56">
        <v>477578.66</v>
      </c>
      <c r="H40" s="56">
        <v>491074.79</v>
      </c>
      <c r="I40" s="44">
        <f t="shared" si="1"/>
        <v>1434080.57</v>
      </c>
    </row>
    <row r="41" spans="1:9" ht="79.5" customHeight="1" x14ac:dyDescent="0.25">
      <c r="A41" s="83"/>
      <c r="B41" s="55" t="s">
        <v>113</v>
      </c>
      <c r="C41" s="66" t="s">
        <v>128</v>
      </c>
      <c r="D41" s="21" t="s">
        <v>19</v>
      </c>
      <c r="E41" s="21" t="s">
        <v>19</v>
      </c>
      <c r="F41" s="56">
        <v>21990.080000000002</v>
      </c>
      <c r="G41" s="56">
        <v>22393.72</v>
      </c>
      <c r="H41" s="56">
        <v>22849.77</v>
      </c>
      <c r="I41" s="44">
        <f t="shared" si="1"/>
        <v>67233.570000000007</v>
      </c>
    </row>
    <row r="42" spans="1:9" ht="63.75" x14ac:dyDescent="0.25">
      <c r="A42" s="83"/>
      <c r="B42" s="57" t="s">
        <v>115</v>
      </c>
      <c r="C42" s="69" t="s">
        <v>129</v>
      </c>
      <c r="D42" s="58" t="s">
        <v>19</v>
      </c>
      <c r="E42" s="58" t="s">
        <v>19</v>
      </c>
      <c r="F42" s="59">
        <v>42297.18</v>
      </c>
      <c r="G42" s="59">
        <v>43118.720000000001</v>
      </c>
      <c r="H42" s="59">
        <v>43982.52</v>
      </c>
      <c r="I42" s="60">
        <f t="shared" si="1"/>
        <v>129398.41999999998</v>
      </c>
    </row>
    <row r="43" spans="1:9" ht="111.75" customHeight="1" x14ac:dyDescent="0.25">
      <c r="A43" s="83"/>
      <c r="B43" s="57" t="s">
        <v>116</v>
      </c>
      <c r="C43" s="66" t="s">
        <v>218</v>
      </c>
      <c r="D43" s="58" t="s">
        <v>19</v>
      </c>
      <c r="E43" s="58" t="s">
        <v>19</v>
      </c>
      <c r="F43" s="59">
        <v>7651.1</v>
      </c>
      <c r="G43" s="59">
        <v>0</v>
      </c>
      <c r="H43" s="59">
        <v>0</v>
      </c>
      <c r="I43" s="60">
        <f t="shared" si="1"/>
        <v>7651.1</v>
      </c>
    </row>
    <row r="44" spans="1:9" ht="79.5" customHeight="1" x14ac:dyDescent="0.25">
      <c r="A44" s="83"/>
      <c r="B44" s="57" t="s">
        <v>117</v>
      </c>
      <c r="C44" s="69" t="s">
        <v>219</v>
      </c>
      <c r="D44" s="58" t="s">
        <v>19</v>
      </c>
      <c r="E44" s="58" t="s">
        <v>19</v>
      </c>
      <c r="F44" s="59">
        <v>131200.71</v>
      </c>
      <c r="G44" s="59">
        <v>0</v>
      </c>
      <c r="H44" s="59">
        <v>0</v>
      </c>
      <c r="I44" s="60">
        <f>SUM(F44:H44)</f>
        <v>131200.71</v>
      </c>
    </row>
    <row r="45" spans="1:9" ht="63.75" x14ac:dyDescent="0.25">
      <c r="A45" s="84"/>
      <c r="B45" s="64" t="s">
        <v>199</v>
      </c>
      <c r="C45" s="66" t="s">
        <v>220</v>
      </c>
      <c r="D45" s="21" t="s">
        <v>19</v>
      </c>
      <c r="E45" s="21" t="s">
        <v>19</v>
      </c>
      <c r="F45" s="44">
        <v>1200.03</v>
      </c>
      <c r="G45" s="44">
        <v>0</v>
      </c>
      <c r="H45" s="44">
        <v>0</v>
      </c>
      <c r="I45" s="44">
        <f>SUM(F45:H45)</f>
        <v>1200.03</v>
      </c>
    </row>
    <row r="46" spans="1:9" ht="76.5" x14ac:dyDescent="0.25">
      <c r="A46" s="61"/>
      <c r="B46" s="55" t="s">
        <v>201</v>
      </c>
      <c r="C46" s="66" t="s">
        <v>200</v>
      </c>
      <c r="D46" s="21" t="s">
        <v>19</v>
      </c>
      <c r="E46" s="21" t="s">
        <v>19</v>
      </c>
      <c r="F46" s="44">
        <v>90867.31</v>
      </c>
      <c r="G46" s="44">
        <v>90567.39</v>
      </c>
      <c r="H46" s="44">
        <v>90512.51</v>
      </c>
      <c r="I46" s="44">
        <f>SUM(F46:H46)</f>
        <v>271947.21000000002</v>
      </c>
    </row>
  </sheetData>
  <mergeCells count="13">
    <mergeCell ref="B10:I10"/>
    <mergeCell ref="B11:I11"/>
    <mergeCell ref="B12:I12"/>
    <mergeCell ref="B13:I13"/>
    <mergeCell ref="B14:B15"/>
    <mergeCell ref="C14:C15"/>
    <mergeCell ref="D14:D15"/>
    <mergeCell ref="A30:A45"/>
    <mergeCell ref="A14:A28"/>
    <mergeCell ref="B30:B32"/>
    <mergeCell ref="E14:I14"/>
    <mergeCell ref="C30:C31"/>
    <mergeCell ref="D30:D31"/>
  </mergeCells>
  <printOptions horizontalCentered="1"/>
  <pageMargins left="0.78740157480314965" right="0.78740157480314965" top="0.78740157480314965" bottom="0.39370078740157483" header="0.31496062992125984" footer="0.31496062992125984"/>
  <pageSetup paperSize="9" scale="84" fitToHeight="0" orientation="landscape" r:id="rId1"/>
  <headerFooter differentFirst="1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I38"/>
  <sheetViews>
    <sheetView topLeftCell="A37" zoomScale="120" zoomScaleNormal="120" zoomScaleSheetLayoutView="130" workbookViewId="0">
      <selection activeCell="A40" sqref="A40:XFD40"/>
    </sheetView>
  </sheetViews>
  <sheetFormatPr defaultRowHeight="15.75" x14ac:dyDescent="0.25"/>
  <cols>
    <col min="1" max="1" width="28.875" customWidth="1"/>
    <col min="2" max="2" width="5.875" customWidth="1"/>
    <col min="3" max="3" width="22.75" customWidth="1"/>
    <col min="4" max="4" width="9.25" customWidth="1"/>
    <col min="6" max="6" width="12.875" customWidth="1"/>
    <col min="7" max="7" width="12.25" customWidth="1"/>
    <col min="8" max="8" width="16.5" customWidth="1"/>
    <col min="9" max="9" width="14.375" customWidth="1"/>
  </cols>
  <sheetData>
    <row r="1" spans="1:9" x14ac:dyDescent="0.25">
      <c r="A1" s="49"/>
      <c r="B1" s="49"/>
      <c r="C1" s="49"/>
      <c r="D1" s="49"/>
      <c r="E1" s="49"/>
      <c r="F1" s="49" t="s">
        <v>151</v>
      </c>
      <c r="G1" s="49"/>
      <c r="H1" s="49"/>
      <c r="I1" s="49"/>
    </row>
    <row r="2" spans="1:9" x14ac:dyDescent="0.25">
      <c r="A2" s="49"/>
      <c r="B2" s="49"/>
      <c r="C2" s="49"/>
      <c r="D2" s="49"/>
      <c r="E2" s="49"/>
      <c r="F2" s="49" t="s">
        <v>32</v>
      </c>
      <c r="G2" s="49"/>
      <c r="H2" s="49"/>
      <c r="I2" s="49"/>
    </row>
    <row r="3" spans="1:9" x14ac:dyDescent="0.25">
      <c r="A3" s="49"/>
      <c r="B3" s="49"/>
      <c r="C3" s="49"/>
      <c r="D3" s="49"/>
      <c r="E3" s="49"/>
      <c r="F3" s="49" t="s">
        <v>51</v>
      </c>
      <c r="G3" s="49"/>
      <c r="H3" s="49"/>
      <c r="I3" s="49"/>
    </row>
    <row r="4" spans="1:9" x14ac:dyDescent="0.25">
      <c r="A4" s="49"/>
      <c r="B4" s="49"/>
      <c r="C4" s="49"/>
      <c r="D4" s="49"/>
      <c r="E4" s="49"/>
      <c r="F4" s="49"/>
      <c r="G4" s="49"/>
      <c r="H4" s="49"/>
      <c r="I4" s="49"/>
    </row>
    <row r="5" spans="1:9" x14ac:dyDescent="0.25">
      <c r="A5" s="49"/>
      <c r="B5" s="49"/>
      <c r="C5" s="49"/>
      <c r="D5" s="49"/>
      <c r="E5" s="49"/>
      <c r="F5" s="49"/>
      <c r="G5" s="49"/>
      <c r="H5" s="49"/>
      <c r="I5" s="49"/>
    </row>
    <row r="6" spans="1:9" x14ac:dyDescent="0.25">
      <c r="A6" s="51" t="s">
        <v>26</v>
      </c>
      <c r="B6" s="51"/>
      <c r="C6" s="51"/>
      <c r="D6" s="51"/>
      <c r="E6" s="51"/>
      <c r="F6" s="51"/>
      <c r="G6" s="51"/>
      <c r="H6" s="51"/>
      <c r="I6" s="51"/>
    </row>
    <row r="7" spans="1:9" x14ac:dyDescent="0.25">
      <c r="A7" s="51" t="s">
        <v>45</v>
      </c>
      <c r="B7" s="51"/>
      <c r="C7" s="51"/>
      <c r="D7" s="51"/>
      <c r="E7" s="51"/>
      <c r="F7" s="51"/>
      <c r="G7" s="51"/>
      <c r="H7" s="51"/>
      <c r="I7" s="51"/>
    </row>
    <row r="8" spans="1:9" x14ac:dyDescent="0.25">
      <c r="A8" s="51" t="s">
        <v>74</v>
      </c>
      <c r="B8" s="51"/>
      <c r="C8" s="51"/>
      <c r="D8" s="51"/>
      <c r="E8" s="51"/>
      <c r="F8" s="51"/>
      <c r="G8" s="51"/>
      <c r="H8" s="51"/>
      <c r="I8" s="51"/>
    </row>
    <row r="9" spans="1:9" x14ac:dyDescent="0.25">
      <c r="A9" s="49"/>
      <c r="B9" s="49"/>
      <c r="C9" s="49"/>
      <c r="D9" s="49"/>
      <c r="E9" s="49"/>
      <c r="F9" s="49"/>
      <c r="G9" s="49"/>
      <c r="H9" s="49"/>
      <c r="I9" s="49"/>
    </row>
    <row r="10" spans="1:9" x14ac:dyDescent="0.25">
      <c r="A10" s="52" t="s">
        <v>0</v>
      </c>
      <c r="B10" s="77" t="s">
        <v>1</v>
      </c>
      <c r="C10" s="77"/>
      <c r="D10" s="77"/>
      <c r="E10" s="77"/>
      <c r="F10" s="77"/>
      <c r="G10" s="77"/>
      <c r="H10" s="77"/>
      <c r="I10" s="77"/>
    </row>
    <row r="11" spans="1:9" ht="25.5" x14ac:dyDescent="0.25">
      <c r="A11" s="66" t="s">
        <v>2</v>
      </c>
      <c r="B11" s="77" t="s">
        <v>52</v>
      </c>
      <c r="C11" s="77"/>
      <c r="D11" s="77"/>
      <c r="E11" s="77"/>
      <c r="F11" s="77"/>
      <c r="G11" s="77"/>
      <c r="H11" s="77"/>
      <c r="I11" s="77"/>
    </row>
    <row r="12" spans="1:9" ht="29.25" customHeight="1" x14ac:dyDescent="0.25">
      <c r="A12" s="66" t="s">
        <v>33</v>
      </c>
      <c r="B12" s="79" t="s">
        <v>91</v>
      </c>
      <c r="C12" s="79"/>
      <c r="D12" s="79"/>
      <c r="E12" s="79"/>
      <c r="F12" s="79"/>
      <c r="G12" s="79"/>
      <c r="H12" s="79"/>
      <c r="I12" s="79"/>
    </row>
    <row r="13" spans="1:9" ht="28.5" customHeight="1" x14ac:dyDescent="0.25">
      <c r="A13" s="66" t="s">
        <v>34</v>
      </c>
      <c r="B13" s="88" t="s">
        <v>75</v>
      </c>
      <c r="C13" s="89"/>
      <c r="D13" s="89"/>
      <c r="E13" s="89"/>
      <c r="F13" s="89"/>
      <c r="G13" s="89"/>
      <c r="H13" s="89"/>
      <c r="I13" s="90"/>
    </row>
    <row r="14" spans="1:9" ht="22.9" customHeight="1" x14ac:dyDescent="0.25">
      <c r="A14" s="82" t="s">
        <v>35</v>
      </c>
      <c r="B14" s="79" t="s">
        <v>21</v>
      </c>
      <c r="C14" s="80" t="s">
        <v>36</v>
      </c>
      <c r="D14" s="79" t="s">
        <v>23</v>
      </c>
      <c r="E14" s="77" t="s">
        <v>37</v>
      </c>
      <c r="F14" s="77"/>
      <c r="G14" s="77"/>
      <c r="H14" s="77"/>
      <c r="I14" s="77"/>
    </row>
    <row r="15" spans="1:9" ht="51.75" x14ac:dyDescent="0.25">
      <c r="A15" s="83"/>
      <c r="B15" s="79"/>
      <c r="C15" s="80"/>
      <c r="D15" s="79"/>
      <c r="E15" s="64" t="s">
        <v>10</v>
      </c>
      <c r="F15" s="64">
        <v>2025</v>
      </c>
      <c r="G15" s="64">
        <v>2026</v>
      </c>
      <c r="H15" s="64">
        <v>2027</v>
      </c>
      <c r="I15" s="18" t="s">
        <v>46</v>
      </c>
    </row>
    <row r="16" spans="1:9" ht="63.75" x14ac:dyDescent="0.25">
      <c r="A16" s="83"/>
      <c r="B16" s="65" t="s">
        <v>38</v>
      </c>
      <c r="C16" s="66" t="s">
        <v>227</v>
      </c>
      <c r="D16" s="46" t="s">
        <v>135</v>
      </c>
      <c r="E16" s="21" t="s">
        <v>19</v>
      </c>
      <c r="F16" s="25">
        <v>2795124</v>
      </c>
      <c r="G16" s="25">
        <v>2795124</v>
      </c>
      <c r="H16" s="25">
        <v>2795124</v>
      </c>
      <c r="I16" s="25">
        <v>2795124</v>
      </c>
    </row>
    <row r="17" spans="1:9" ht="91.5" customHeight="1" x14ac:dyDescent="0.25">
      <c r="A17" s="83"/>
      <c r="B17" s="65" t="s">
        <v>39</v>
      </c>
      <c r="C17" s="66" t="s">
        <v>76</v>
      </c>
      <c r="D17" s="25">
        <v>5</v>
      </c>
      <c r="E17" s="21" t="s">
        <v>19</v>
      </c>
      <c r="F17" s="35">
        <v>5</v>
      </c>
      <c r="G17" s="25">
        <v>4</v>
      </c>
      <c r="H17" s="25">
        <v>4</v>
      </c>
      <c r="I17" s="35">
        <v>5</v>
      </c>
    </row>
    <row r="18" spans="1:9" ht="193.5" customHeight="1" x14ac:dyDescent="0.25">
      <c r="A18" s="83"/>
      <c r="B18" s="65" t="s">
        <v>47</v>
      </c>
      <c r="C18" s="66" t="s">
        <v>221</v>
      </c>
      <c r="D18" s="35">
        <v>2276</v>
      </c>
      <c r="E18" s="21" t="s">
        <v>19</v>
      </c>
      <c r="F18" s="36">
        <v>10.3</v>
      </c>
      <c r="G18" s="36">
        <v>10.3</v>
      </c>
      <c r="H18" s="36">
        <v>10.3</v>
      </c>
      <c r="I18" s="36">
        <v>10.3</v>
      </c>
    </row>
    <row r="19" spans="1:9" ht="236.25" customHeight="1" x14ac:dyDescent="0.25">
      <c r="A19" s="83"/>
      <c r="B19" s="65" t="s">
        <v>48</v>
      </c>
      <c r="C19" s="48" t="s">
        <v>231</v>
      </c>
      <c r="D19" s="25">
        <v>18102</v>
      </c>
      <c r="E19" s="21" t="s">
        <v>19</v>
      </c>
      <c r="F19" s="25">
        <v>17876</v>
      </c>
      <c r="G19" s="25">
        <v>17876</v>
      </c>
      <c r="H19" s="25">
        <v>17876</v>
      </c>
      <c r="I19" s="25">
        <v>17876</v>
      </c>
    </row>
    <row r="20" spans="1:9" ht="38.25" x14ac:dyDescent="0.25">
      <c r="A20" s="83"/>
      <c r="B20" s="65" t="s">
        <v>49</v>
      </c>
      <c r="C20" s="66" t="s">
        <v>77</v>
      </c>
      <c r="D20" s="25">
        <v>5832</v>
      </c>
      <c r="E20" s="21" t="s">
        <v>19</v>
      </c>
      <c r="F20" s="25">
        <v>5840</v>
      </c>
      <c r="G20" s="25">
        <v>5840</v>
      </c>
      <c r="H20" s="25">
        <v>5840</v>
      </c>
      <c r="I20" s="25">
        <v>5840</v>
      </c>
    </row>
    <row r="21" spans="1:9" ht="90.75" customHeight="1" x14ac:dyDescent="0.25">
      <c r="A21" s="83"/>
      <c r="B21" s="65" t="s">
        <v>109</v>
      </c>
      <c r="C21" s="66" t="s">
        <v>123</v>
      </c>
      <c r="D21" s="25">
        <v>5</v>
      </c>
      <c r="E21" s="21" t="s">
        <v>19</v>
      </c>
      <c r="F21" s="35">
        <v>4</v>
      </c>
      <c r="G21" s="25">
        <v>3</v>
      </c>
      <c r="H21" s="25">
        <v>3</v>
      </c>
      <c r="I21" s="25">
        <v>3</v>
      </c>
    </row>
    <row r="22" spans="1:9" ht="90" customHeight="1" x14ac:dyDescent="0.25">
      <c r="A22" s="83"/>
      <c r="B22" s="65" t="s">
        <v>111</v>
      </c>
      <c r="C22" s="66" t="s">
        <v>157</v>
      </c>
      <c r="D22" s="25">
        <v>13419</v>
      </c>
      <c r="E22" s="21" t="s">
        <v>19</v>
      </c>
      <c r="F22" s="35">
        <v>14817</v>
      </c>
      <c r="G22" s="25">
        <v>15350</v>
      </c>
      <c r="H22" s="25">
        <v>16350</v>
      </c>
      <c r="I22" s="25">
        <v>16350</v>
      </c>
    </row>
    <row r="23" spans="1:9" ht="92.25" customHeight="1" x14ac:dyDescent="0.25">
      <c r="A23" s="83"/>
      <c r="B23" s="91" t="s">
        <v>112</v>
      </c>
      <c r="C23" s="66" t="s">
        <v>222</v>
      </c>
      <c r="D23" s="25">
        <v>0</v>
      </c>
      <c r="E23" s="21" t="s">
        <v>19</v>
      </c>
      <c r="F23" s="25">
        <v>100</v>
      </c>
      <c r="G23" s="25">
        <v>0</v>
      </c>
      <c r="H23" s="25">
        <v>0</v>
      </c>
      <c r="I23" s="25">
        <v>100</v>
      </c>
    </row>
    <row r="24" spans="1:9" ht="69.75" customHeight="1" x14ac:dyDescent="0.25">
      <c r="A24" s="84"/>
      <c r="B24" s="92" t="s">
        <v>113</v>
      </c>
      <c r="C24" s="69" t="s">
        <v>189</v>
      </c>
      <c r="D24" s="21" t="s">
        <v>19</v>
      </c>
      <c r="E24" s="21" t="s">
        <v>19</v>
      </c>
      <c r="F24" s="21" t="s">
        <v>19</v>
      </c>
      <c r="G24" s="21" t="s">
        <v>19</v>
      </c>
      <c r="H24" s="21" t="s">
        <v>19</v>
      </c>
      <c r="I24" s="21" t="s">
        <v>19</v>
      </c>
    </row>
    <row r="25" spans="1:9" ht="115.5" customHeight="1" x14ac:dyDescent="0.25">
      <c r="A25" s="93"/>
      <c r="B25" s="94"/>
      <c r="C25" s="69" t="s">
        <v>188</v>
      </c>
      <c r="D25" s="24" t="s">
        <v>191</v>
      </c>
      <c r="E25" s="21" t="s">
        <v>19</v>
      </c>
      <c r="F25" s="62" t="s">
        <v>137</v>
      </c>
      <c r="G25" s="24" t="s">
        <v>137</v>
      </c>
      <c r="H25" s="24" t="s">
        <v>137</v>
      </c>
      <c r="I25" s="24" t="s">
        <v>137</v>
      </c>
    </row>
    <row r="26" spans="1:9" ht="82.5" customHeight="1" x14ac:dyDescent="0.25">
      <c r="A26" s="93"/>
      <c r="B26" s="95"/>
      <c r="C26" s="69" t="s">
        <v>190</v>
      </c>
      <c r="D26" s="24" t="s">
        <v>177</v>
      </c>
      <c r="E26" s="21" t="s">
        <v>19</v>
      </c>
      <c r="F26" s="62" t="s">
        <v>177</v>
      </c>
      <c r="G26" s="24" t="s">
        <v>191</v>
      </c>
      <c r="H26" s="24" t="s">
        <v>191</v>
      </c>
      <c r="I26" s="24" t="s">
        <v>191</v>
      </c>
    </row>
    <row r="27" spans="1:9" ht="26.45" customHeight="1" x14ac:dyDescent="0.25">
      <c r="A27" s="96" t="s">
        <v>20</v>
      </c>
      <c r="B27" s="79" t="s">
        <v>21</v>
      </c>
      <c r="C27" s="80" t="s">
        <v>40</v>
      </c>
      <c r="D27" s="79" t="s">
        <v>41</v>
      </c>
      <c r="E27" s="17" t="s">
        <v>24</v>
      </c>
      <c r="F27" s="17"/>
      <c r="G27" s="17"/>
      <c r="H27" s="17"/>
      <c r="I27" s="17"/>
    </row>
    <row r="28" spans="1:9" x14ac:dyDescent="0.25">
      <c r="A28" s="96"/>
      <c r="B28" s="79"/>
      <c r="C28" s="80"/>
      <c r="D28" s="79"/>
      <c r="E28" s="18" t="s">
        <v>10</v>
      </c>
      <c r="F28" s="18">
        <v>2025</v>
      </c>
      <c r="G28" s="18">
        <v>2026</v>
      </c>
      <c r="H28" s="18">
        <v>2027</v>
      </c>
      <c r="I28" s="65" t="s">
        <v>25</v>
      </c>
    </row>
    <row r="29" spans="1:9" x14ac:dyDescent="0.25">
      <c r="A29" s="96"/>
      <c r="B29" s="18"/>
      <c r="C29" s="20" t="s">
        <v>25</v>
      </c>
      <c r="D29" s="22" t="s">
        <v>19</v>
      </c>
      <c r="E29" s="22" t="s">
        <v>19</v>
      </c>
      <c r="F29" s="21">
        <f>SUM(F30:F38)</f>
        <v>728557.33</v>
      </c>
      <c r="G29" s="21">
        <f t="shared" ref="G29:I29" si="0">SUM(G30:G38)</f>
        <v>660813.79</v>
      </c>
      <c r="H29" s="21">
        <f t="shared" si="0"/>
        <v>667402.68000000005</v>
      </c>
      <c r="I29" s="21">
        <f t="shared" si="0"/>
        <v>2056773.8</v>
      </c>
    </row>
    <row r="30" spans="1:9" ht="25.5" x14ac:dyDescent="0.25">
      <c r="A30" s="96"/>
      <c r="B30" s="65" t="s">
        <v>38</v>
      </c>
      <c r="C30" s="66" t="s">
        <v>78</v>
      </c>
      <c r="D30" s="21" t="s">
        <v>19</v>
      </c>
      <c r="E30" s="21" t="s">
        <v>19</v>
      </c>
      <c r="F30" s="21">
        <v>355472.21</v>
      </c>
      <c r="G30" s="21">
        <v>355472.23</v>
      </c>
      <c r="H30" s="21">
        <v>355472.24</v>
      </c>
      <c r="I30" s="21">
        <f t="shared" ref="I30:I38" si="1">SUM(F30:H30)</f>
        <v>1066416.68</v>
      </c>
    </row>
    <row r="31" spans="1:9" ht="63.75" x14ac:dyDescent="0.25">
      <c r="A31" s="96"/>
      <c r="B31" s="65" t="s">
        <v>39</v>
      </c>
      <c r="C31" s="66" t="s">
        <v>134</v>
      </c>
      <c r="D31" s="21" t="s">
        <v>19</v>
      </c>
      <c r="E31" s="21" t="s">
        <v>19</v>
      </c>
      <c r="F31" s="21">
        <v>35518.269999999997</v>
      </c>
      <c r="G31" s="21">
        <v>22175.27</v>
      </c>
      <c r="H31" s="21">
        <v>22175.27</v>
      </c>
      <c r="I31" s="21">
        <f t="shared" si="1"/>
        <v>79868.81</v>
      </c>
    </row>
    <row r="32" spans="1:9" ht="141" x14ac:dyDescent="0.25">
      <c r="A32" s="96"/>
      <c r="B32" s="65" t="s">
        <v>47</v>
      </c>
      <c r="C32" s="20" t="s">
        <v>132</v>
      </c>
      <c r="D32" s="21" t="s">
        <v>19</v>
      </c>
      <c r="E32" s="21" t="s">
        <v>19</v>
      </c>
      <c r="F32" s="21">
        <v>18000</v>
      </c>
      <c r="G32" s="21">
        <v>18000</v>
      </c>
      <c r="H32" s="21">
        <v>18000</v>
      </c>
      <c r="I32" s="21">
        <f>SUM(F32:H32)</f>
        <v>54000</v>
      </c>
    </row>
    <row r="33" spans="1:9" ht="179.25" customHeight="1" x14ac:dyDescent="0.25">
      <c r="A33" s="96"/>
      <c r="B33" s="65" t="s">
        <v>48</v>
      </c>
      <c r="C33" s="66" t="s">
        <v>133</v>
      </c>
      <c r="D33" s="21" t="s">
        <v>19</v>
      </c>
      <c r="E33" s="21" t="s">
        <v>19</v>
      </c>
      <c r="F33" s="21">
        <v>113828.08</v>
      </c>
      <c r="G33" s="21">
        <v>113828.08</v>
      </c>
      <c r="H33" s="21">
        <v>113828.08</v>
      </c>
      <c r="I33" s="21">
        <f t="shared" si="1"/>
        <v>341484.24</v>
      </c>
    </row>
    <row r="34" spans="1:9" ht="25.5" x14ac:dyDescent="0.25">
      <c r="A34" s="96"/>
      <c r="B34" s="65" t="s">
        <v>49</v>
      </c>
      <c r="C34" s="66" t="s">
        <v>79</v>
      </c>
      <c r="D34" s="21" t="s">
        <v>19</v>
      </c>
      <c r="E34" s="21" t="s">
        <v>19</v>
      </c>
      <c r="F34" s="21">
        <v>42213.48</v>
      </c>
      <c r="G34" s="21">
        <v>42213.49</v>
      </c>
      <c r="H34" s="21">
        <v>42213.49</v>
      </c>
      <c r="I34" s="21">
        <f t="shared" si="1"/>
        <v>126640.45999999999</v>
      </c>
    </row>
    <row r="35" spans="1:9" ht="63.75" x14ac:dyDescent="0.25">
      <c r="A35" s="96"/>
      <c r="B35" s="65" t="s">
        <v>109</v>
      </c>
      <c r="C35" s="66" t="s">
        <v>131</v>
      </c>
      <c r="D35" s="21" t="s">
        <v>19</v>
      </c>
      <c r="E35" s="21" t="s">
        <v>19</v>
      </c>
      <c r="F35" s="47">
        <v>21544.97</v>
      </c>
      <c r="G35" s="47">
        <v>0</v>
      </c>
      <c r="H35" s="47">
        <v>0</v>
      </c>
      <c r="I35" s="21">
        <f t="shared" si="1"/>
        <v>21544.97</v>
      </c>
    </row>
    <row r="36" spans="1:9" ht="81.75" customHeight="1" x14ac:dyDescent="0.25">
      <c r="A36" s="96"/>
      <c r="B36" s="65" t="s">
        <v>111</v>
      </c>
      <c r="C36" s="66" t="s">
        <v>152</v>
      </c>
      <c r="D36" s="21" t="s">
        <v>19</v>
      </c>
      <c r="E36" s="21" t="s">
        <v>19</v>
      </c>
      <c r="F36" s="47">
        <v>79111.97</v>
      </c>
      <c r="G36" s="47">
        <v>75149.64</v>
      </c>
      <c r="H36" s="47">
        <v>81738.52</v>
      </c>
      <c r="I36" s="21">
        <f t="shared" si="1"/>
        <v>236000.13</v>
      </c>
    </row>
    <row r="37" spans="1:9" ht="78.75" customHeight="1" x14ac:dyDescent="0.25">
      <c r="A37" s="97"/>
      <c r="B37" s="65" t="s">
        <v>112</v>
      </c>
      <c r="C37" s="66" t="s">
        <v>223</v>
      </c>
      <c r="D37" s="21" t="s">
        <v>19</v>
      </c>
      <c r="E37" s="21" t="s">
        <v>19</v>
      </c>
      <c r="F37" s="47">
        <v>28893.27</v>
      </c>
      <c r="G37" s="47">
        <v>0</v>
      </c>
      <c r="H37" s="47">
        <v>0</v>
      </c>
      <c r="I37" s="21">
        <f>SUM(F37:H37)</f>
        <v>28893.27</v>
      </c>
    </row>
    <row r="38" spans="1:9" ht="63.75" x14ac:dyDescent="0.25">
      <c r="A38" s="97"/>
      <c r="B38" s="65" t="s">
        <v>113</v>
      </c>
      <c r="C38" s="66" t="s">
        <v>124</v>
      </c>
      <c r="D38" s="21" t="s">
        <v>19</v>
      </c>
      <c r="E38" s="21" t="s">
        <v>19</v>
      </c>
      <c r="F38" s="47">
        <v>33975.08</v>
      </c>
      <c r="G38" s="47">
        <v>33975.08</v>
      </c>
      <c r="H38" s="47">
        <v>33975.08</v>
      </c>
      <c r="I38" s="21">
        <f t="shared" si="1"/>
        <v>101925.24</v>
      </c>
    </row>
  </sheetData>
  <mergeCells count="14">
    <mergeCell ref="E14:I14"/>
    <mergeCell ref="B27:B28"/>
    <mergeCell ref="C27:C28"/>
    <mergeCell ref="D27:D28"/>
    <mergeCell ref="B10:I10"/>
    <mergeCell ref="B11:I11"/>
    <mergeCell ref="B12:I12"/>
    <mergeCell ref="B13:I13"/>
    <mergeCell ref="B24:B26"/>
    <mergeCell ref="A27:A38"/>
    <mergeCell ref="B14:B15"/>
    <mergeCell ref="C14:C15"/>
    <mergeCell ref="D14:D15"/>
    <mergeCell ref="A14:A24"/>
  </mergeCells>
  <printOptions horizontalCentered="1"/>
  <pageMargins left="0.78740157480314965" right="0.78740157480314965" top="0.78740157480314965" bottom="0.39370078740157483" header="0.31496062992125984" footer="0.31496062992125984"/>
  <pageSetup paperSize="9" scale="92" fitToHeight="0" orientation="landscape" r:id="rId1"/>
  <headerFooter differentFirst="1">
    <oddHeader>&amp;C&amp;P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zoomScale="130" zoomScaleNormal="130" zoomScaleSheetLayoutView="130" workbookViewId="0">
      <selection activeCell="A28" sqref="A28:XFD28"/>
    </sheetView>
  </sheetViews>
  <sheetFormatPr defaultRowHeight="15.75" x14ac:dyDescent="0.25"/>
  <cols>
    <col min="1" max="1" width="28.875" customWidth="1"/>
    <col min="2" max="2" width="4.75" customWidth="1"/>
    <col min="3" max="3" width="25.125" customWidth="1"/>
    <col min="4" max="4" width="10" customWidth="1"/>
    <col min="6" max="6" width="9.625" customWidth="1"/>
    <col min="7" max="7" width="9.75" customWidth="1"/>
    <col min="8" max="8" width="10" customWidth="1"/>
    <col min="9" max="9" width="9.875" customWidth="1"/>
  </cols>
  <sheetData>
    <row r="1" spans="1:9" x14ac:dyDescent="0.25">
      <c r="F1" t="s">
        <v>154</v>
      </c>
    </row>
    <row r="2" spans="1:9" x14ac:dyDescent="0.25">
      <c r="F2" t="s">
        <v>32</v>
      </c>
    </row>
    <row r="3" spans="1:9" x14ac:dyDescent="0.25">
      <c r="F3" t="s">
        <v>51</v>
      </c>
    </row>
    <row r="6" spans="1:9" x14ac:dyDescent="0.25">
      <c r="A6" s="5" t="s">
        <v>26</v>
      </c>
      <c r="B6" s="5"/>
      <c r="C6" s="5"/>
      <c r="D6" s="5"/>
      <c r="E6" s="5"/>
      <c r="F6" s="5"/>
      <c r="G6" s="5"/>
      <c r="H6" s="5"/>
      <c r="I6" s="5"/>
    </row>
    <row r="7" spans="1:9" x14ac:dyDescent="0.25">
      <c r="A7" s="5" t="s">
        <v>45</v>
      </c>
      <c r="B7" s="5"/>
      <c r="C7" s="5"/>
      <c r="D7" s="5"/>
      <c r="E7" s="5"/>
      <c r="F7" s="5"/>
      <c r="G7" s="5"/>
      <c r="H7" s="5"/>
      <c r="I7" s="5"/>
    </row>
    <row r="8" spans="1:9" x14ac:dyDescent="0.25">
      <c r="A8" s="5" t="s">
        <v>158</v>
      </c>
      <c r="B8" s="5"/>
      <c r="C8" s="5"/>
      <c r="D8" s="5"/>
      <c r="E8" s="5"/>
      <c r="F8" s="5"/>
      <c r="G8" s="5"/>
      <c r="H8" s="5"/>
      <c r="I8" s="5"/>
    </row>
    <row r="10" spans="1:9" x14ac:dyDescent="0.25">
      <c r="A10" s="1" t="s">
        <v>0</v>
      </c>
      <c r="B10" s="76" t="s">
        <v>1</v>
      </c>
      <c r="C10" s="76"/>
      <c r="D10" s="76"/>
      <c r="E10" s="76"/>
      <c r="F10" s="76"/>
      <c r="G10" s="76"/>
      <c r="H10" s="76"/>
      <c r="I10" s="76"/>
    </row>
    <row r="11" spans="1:9" ht="25.5" x14ac:dyDescent="0.25">
      <c r="A11" s="7" t="s">
        <v>2</v>
      </c>
      <c r="B11" s="76" t="s">
        <v>155</v>
      </c>
      <c r="C11" s="76"/>
      <c r="D11" s="76"/>
      <c r="E11" s="76"/>
      <c r="F11" s="76"/>
      <c r="G11" s="76"/>
      <c r="H11" s="76"/>
      <c r="I11" s="76"/>
    </row>
    <row r="12" spans="1:9" x14ac:dyDescent="0.25">
      <c r="A12" s="7" t="s">
        <v>33</v>
      </c>
      <c r="B12" s="76" t="s">
        <v>159</v>
      </c>
      <c r="C12" s="76"/>
      <c r="D12" s="76"/>
      <c r="E12" s="76"/>
      <c r="F12" s="76"/>
      <c r="G12" s="76"/>
      <c r="H12" s="76"/>
      <c r="I12" s="76"/>
    </row>
    <row r="13" spans="1:9" ht="40.5" customHeight="1" x14ac:dyDescent="0.25">
      <c r="A13" s="7" t="s">
        <v>34</v>
      </c>
      <c r="B13" s="76" t="s">
        <v>153</v>
      </c>
      <c r="C13" s="76"/>
      <c r="D13" s="76"/>
      <c r="E13" s="76"/>
      <c r="F13" s="76"/>
      <c r="G13" s="76"/>
      <c r="H13" s="76"/>
      <c r="I13" s="76"/>
    </row>
    <row r="14" spans="1:9" ht="22.9" customHeight="1" x14ac:dyDescent="0.25">
      <c r="A14" s="70" t="s">
        <v>35</v>
      </c>
      <c r="B14" s="73" t="s">
        <v>21</v>
      </c>
      <c r="C14" s="78" t="s">
        <v>36</v>
      </c>
      <c r="D14" s="73" t="s">
        <v>23</v>
      </c>
      <c r="E14" s="76" t="s">
        <v>37</v>
      </c>
      <c r="F14" s="76"/>
      <c r="G14" s="76"/>
      <c r="H14" s="76"/>
      <c r="I14" s="76"/>
    </row>
    <row r="15" spans="1:9" ht="64.5" x14ac:dyDescent="0.25">
      <c r="A15" s="71"/>
      <c r="B15" s="73"/>
      <c r="C15" s="78"/>
      <c r="D15" s="73"/>
      <c r="E15" s="10" t="s">
        <v>10</v>
      </c>
      <c r="F15" s="10">
        <v>2025</v>
      </c>
      <c r="G15" s="10">
        <v>2026</v>
      </c>
      <c r="H15" s="10">
        <v>2027</v>
      </c>
      <c r="I15" s="2" t="s">
        <v>46</v>
      </c>
    </row>
    <row r="16" spans="1:9" ht="38.25" x14ac:dyDescent="0.25">
      <c r="A16" s="71"/>
      <c r="B16" s="26" t="s">
        <v>38</v>
      </c>
      <c r="C16" s="27" t="s">
        <v>98</v>
      </c>
      <c r="D16" s="15">
        <v>76</v>
      </c>
      <c r="E16" s="8" t="s">
        <v>19</v>
      </c>
      <c r="F16" s="15">
        <v>76</v>
      </c>
      <c r="G16" s="15">
        <v>76</v>
      </c>
      <c r="H16" s="15">
        <v>76</v>
      </c>
      <c r="I16" s="15">
        <v>76</v>
      </c>
    </row>
    <row r="17" spans="1:9" ht="66.75" customHeight="1" x14ac:dyDescent="0.25">
      <c r="A17" s="71"/>
      <c r="B17" s="6" t="s">
        <v>39</v>
      </c>
      <c r="C17" s="9" t="s">
        <v>156</v>
      </c>
      <c r="D17" s="15">
        <v>75</v>
      </c>
      <c r="E17" s="8" t="s">
        <v>19</v>
      </c>
      <c r="F17" s="15">
        <v>21</v>
      </c>
      <c r="G17" s="15">
        <v>21</v>
      </c>
      <c r="H17" s="15">
        <v>21</v>
      </c>
      <c r="I17" s="15">
        <v>21</v>
      </c>
    </row>
    <row r="18" spans="1:9" ht="65.25" customHeight="1" x14ac:dyDescent="0.25">
      <c r="A18" s="71"/>
      <c r="B18" s="6" t="s">
        <v>47</v>
      </c>
      <c r="C18" s="9" t="s">
        <v>198</v>
      </c>
      <c r="D18" s="15">
        <v>6</v>
      </c>
      <c r="E18" s="8" t="s">
        <v>19</v>
      </c>
      <c r="F18" s="25">
        <v>14</v>
      </c>
      <c r="G18" s="25">
        <v>14</v>
      </c>
      <c r="H18" s="25">
        <v>14</v>
      </c>
      <c r="I18" s="25">
        <v>14</v>
      </c>
    </row>
    <row r="19" spans="1:9" ht="51" x14ac:dyDescent="0.25">
      <c r="A19" s="72"/>
      <c r="B19" s="26" t="s">
        <v>48</v>
      </c>
      <c r="C19" s="28" t="s">
        <v>228</v>
      </c>
      <c r="D19" s="15">
        <v>50</v>
      </c>
      <c r="E19" s="8" t="s">
        <v>19</v>
      </c>
      <c r="F19" s="15">
        <v>55</v>
      </c>
      <c r="G19" s="15">
        <v>55</v>
      </c>
      <c r="H19" s="15">
        <v>55</v>
      </c>
      <c r="I19" s="25">
        <v>55</v>
      </c>
    </row>
    <row r="20" spans="1:9" ht="26.45" customHeight="1" x14ac:dyDescent="0.25">
      <c r="A20" s="70" t="s">
        <v>20</v>
      </c>
      <c r="B20" s="73" t="s">
        <v>21</v>
      </c>
      <c r="C20" s="74" t="s">
        <v>40</v>
      </c>
      <c r="D20" s="73" t="s">
        <v>41</v>
      </c>
      <c r="E20" s="4" t="s">
        <v>24</v>
      </c>
      <c r="F20" s="4"/>
      <c r="G20" s="4"/>
      <c r="H20" s="4"/>
      <c r="I20" s="4"/>
    </row>
    <row r="21" spans="1:9" x14ac:dyDescent="0.25">
      <c r="A21" s="71"/>
      <c r="B21" s="73"/>
      <c r="C21" s="75"/>
      <c r="D21" s="73"/>
      <c r="E21" s="2" t="s">
        <v>10</v>
      </c>
      <c r="F21" s="2">
        <v>2025</v>
      </c>
      <c r="G21" s="2">
        <v>2026</v>
      </c>
      <c r="H21" s="2">
        <v>2027</v>
      </c>
      <c r="I21" s="6" t="s">
        <v>25</v>
      </c>
    </row>
    <row r="22" spans="1:9" x14ac:dyDescent="0.25">
      <c r="A22" s="71"/>
      <c r="B22" s="2"/>
      <c r="C22" s="3" t="s">
        <v>25</v>
      </c>
      <c r="D22" s="14" t="s">
        <v>19</v>
      </c>
      <c r="E22" s="14" t="s">
        <v>19</v>
      </c>
      <c r="F22" s="8">
        <f>SUM(F23:F26)</f>
        <v>26958</v>
      </c>
      <c r="G22" s="8">
        <f t="shared" ref="G22:H22" si="0">SUM(G23:G26)</f>
        <v>26958</v>
      </c>
      <c r="H22" s="8">
        <f t="shared" si="0"/>
        <v>26958</v>
      </c>
      <c r="I22" s="8">
        <f>SUM(F22:H22)</f>
        <v>80874</v>
      </c>
    </row>
    <row r="23" spans="1:9" ht="25.5" x14ac:dyDescent="0.25">
      <c r="A23" s="71"/>
      <c r="B23" s="6" t="s">
        <v>38</v>
      </c>
      <c r="C23" s="27" t="s">
        <v>80</v>
      </c>
      <c r="D23" s="14" t="s">
        <v>19</v>
      </c>
      <c r="E23" s="14" t="s">
        <v>19</v>
      </c>
      <c r="F23" s="8">
        <v>1368</v>
      </c>
      <c r="G23" s="8">
        <v>1368</v>
      </c>
      <c r="H23" s="8">
        <v>1368</v>
      </c>
      <c r="I23" s="8">
        <f t="shared" ref="I23:I24" si="1">SUM(F23:H23)</f>
        <v>4104</v>
      </c>
    </row>
    <row r="24" spans="1:9" ht="54" customHeight="1" x14ac:dyDescent="0.25">
      <c r="A24" s="71"/>
      <c r="B24" s="6" t="s">
        <v>39</v>
      </c>
      <c r="C24" s="27" t="s">
        <v>160</v>
      </c>
      <c r="D24" s="14" t="s">
        <v>19</v>
      </c>
      <c r="E24" s="14" t="s">
        <v>19</v>
      </c>
      <c r="F24" s="8">
        <v>3150</v>
      </c>
      <c r="G24" s="8">
        <v>3150</v>
      </c>
      <c r="H24" s="8">
        <v>3150</v>
      </c>
      <c r="I24" s="8">
        <f t="shared" si="1"/>
        <v>9450</v>
      </c>
    </row>
    <row r="25" spans="1:9" ht="38.25" x14ac:dyDescent="0.25">
      <c r="A25" s="71"/>
      <c r="B25" s="26" t="s">
        <v>47</v>
      </c>
      <c r="C25" s="27" t="s">
        <v>161</v>
      </c>
      <c r="D25" s="14" t="s">
        <v>19</v>
      </c>
      <c r="E25" s="14" t="s">
        <v>19</v>
      </c>
      <c r="F25" s="8">
        <v>440</v>
      </c>
      <c r="G25" s="8">
        <v>440</v>
      </c>
      <c r="H25" s="8">
        <v>440</v>
      </c>
      <c r="I25" s="8">
        <f t="shared" ref="I25:I26" si="2">SUM(F25:H25)</f>
        <v>1320</v>
      </c>
    </row>
    <row r="26" spans="1:9" ht="25.5" x14ac:dyDescent="0.25">
      <c r="A26" s="72"/>
      <c r="B26" s="26" t="s">
        <v>48</v>
      </c>
      <c r="C26" s="27" t="s">
        <v>136</v>
      </c>
      <c r="D26" s="14" t="s">
        <v>19</v>
      </c>
      <c r="E26" s="14" t="s">
        <v>19</v>
      </c>
      <c r="F26" s="8">
        <v>22000</v>
      </c>
      <c r="G26" s="8">
        <v>22000</v>
      </c>
      <c r="H26" s="8">
        <v>22000</v>
      </c>
      <c r="I26" s="8">
        <f t="shared" si="2"/>
        <v>66000</v>
      </c>
    </row>
  </sheetData>
  <mergeCells count="13">
    <mergeCell ref="A14:A19"/>
    <mergeCell ref="A20:A26"/>
    <mergeCell ref="B20:B21"/>
    <mergeCell ref="C20:C21"/>
    <mergeCell ref="D20:D21"/>
    <mergeCell ref="B10:I10"/>
    <mergeCell ref="B11:I11"/>
    <mergeCell ref="B12:I12"/>
    <mergeCell ref="B13:I13"/>
    <mergeCell ref="B14:B15"/>
    <mergeCell ref="C14:C15"/>
    <mergeCell ref="D14:D15"/>
    <mergeCell ref="E14:I14"/>
  </mergeCells>
  <printOptions horizontalCentered="1"/>
  <pageMargins left="0.78740157480314965" right="0.78740157480314965" top="0.78740157480314965" bottom="0.39370078740157483" header="0.31496062992125984" footer="0.31496062992125984"/>
  <pageSetup paperSize="9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Паспорт МП</vt:lpstr>
      <vt:lpstr>Паспорт Проект мер 1</vt:lpstr>
      <vt:lpstr>Паспорт Проект мер 2</vt:lpstr>
      <vt:lpstr>Паспорт Проект мер 3</vt:lpstr>
      <vt:lpstr>Паспорт рег проекта, проект мер</vt:lpstr>
      <vt:lpstr>Паспорт Процессн мер 4</vt:lpstr>
      <vt:lpstr>Паспорт Процессн мер 5</vt:lpstr>
      <vt:lpstr>Паспорт Процессн мер 6</vt:lpstr>
      <vt:lpstr>Паспорт Процессн мер 7</vt:lpstr>
      <vt:lpstr>Паспорт рег. проекта, проц мер1</vt:lpstr>
      <vt:lpstr>Паспорт рег. проекта, проц мер2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БорисовНА</dc:creator>
  <cp:lastModifiedBy>Голядкина Галина Гурьевна</cp:lastModifiedBy>
  <cp:lastPrinted>2025-07-08T07:17:44Z</cp:lastPrinted>
  <dcterms:created xsi:type="dcterms:W3CDTF">2024-10-14T13:39:53Z</dcterms:created>
  <dcterms:modified xsi:type="dcterms:W3CDTF">2025-07-08T07:28:36Z</dcterms:modified>
</cp:coreProperties>
</file>